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t02220om\1課内共通\030文書\R5文書収受\001_照会回答\0130〆240116【財政企画課】公営企業に係る経営比較分析表の分析等について\04_回答\"/>
    </mc:Choice>
  </mc:AlternateContent>
  <workbookProtection workbookAlgorithmName="SHA-512" workbookHashValue="+5RVIyGMF1eCtGiBHsI7Zso664TT1hK/+mNnAsz3MgztuPQjFy1+Vz+pg1+OwkGnqBMVVUIfJzabc/kC2t8Xfw==" workbookSaltValue="UDY+UNBGSemUjoXn6Fy1mg==" workbookSpinCount="100000" lockStructure="1"/>
  <bookViews>
    <workbookView xWindow="-120" yWindow="-120" windowWidth="29040" windowHeight="1584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20" i="5" l="1"/>
  <c r="AN20" i="5"/>
  <c r="AM20" i="5"/>
  <c r="AL20" i="5"/>
  <c r="AK20" i="5"/>
  <c r="CG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AU63" i="4" s="1"/>
  <c r="CD13" i="5"/>
  <c r="CD20" i="5" s="1"/>
  <c r="CC13" i="5"/>
  <c r="CC20" i="5" s="1"/>
  <c r="AO13" i="5"/>
  <c r="AN13" i="5"/>
  <c r="BH39" i="4" s="1"/>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MJ62" i="4" s="1"/>
  <c r="DT12" i="5"/>
  <c r="DS12" i="5"/>
  <c r="LH62" i="4" s="1"/>
  <c r="DR12" i="5"/>
  <c r="KT62" i="4" s="1"/>
  <c r="DQ12" i="5"/>
  <c r="KF62" i="4" s="1"/>
  <c r="DK12" i="5"/>
  <c r="DJ12" i="5"/>
  <c r="IL62" i="4" s="1"/>
  <c r="DI12" i="5"/>
  <c r="DH12" i="5"/>
  <c r="HJ62" i="4" s="1"/>
  <c r="DG12" i="5"/>
  <c r="DA12" i="5"/>
  <c r="FH62" i="4" s="1"/>
  <c r="CZ12" i="5"/>
  <c r="CY12" i="5"/>
  <c r="CX12" i="5"/>
  <c r="CW12" i="5"/>
  <c r="DD62" i="4" s="1"/>
  <c r="CG12" i="5"/>
  <c r="BW62" i="4" s="1"/>
  <c r="CF12" i="5"/>
  <c r="CF19" i="5" s="1"/>
  <c r="CE12" i="5"/>
  <c r="CE19" i="5" s="1"/>
  <c r="CD12" i="5"/>
  <c r="AG62" i="4" s="1"/>
  <c r="CC12" i="5"/>
  <c r="CC19" i="5" s="1"/>
  <c r="BV12" i="5"/>
  <c r="MI39" i="4" s="1"/>
  <c r="BU12" i="5"/>
  <c r="BT12" i="5"/>
  <c r="LG39" i="4" s="1"/>
  <c r="BS12" i="5"/>
  <c r="BR12" i="5"/>
  <c r="BK12" i="5"/>
  <c r="BJ12" i="5"/>
  <c r="IH39" i="4" s="1"/>
  <c r="BI12" i="5"/>
  <c r="HT39" i="4" s="1"/>
  <c r="BH12" i="5"/>
  <c r="HF39" i="4" s="1"/>
  <c r="BG12" i="5"/>
  <c r="AZ12" i="5"/>
  <c r="FI39" i="4" s="1"/>
  <c r="AY12" i="5"/>
  <c r="EU39" i="4" s="1"/>
  <c r="AX12" i="5"/>
  <c r="EG39" i="4" s="1"/>
  <c r="AW12" i="5"/>
  <c r="AV12" i="5"/>
  <c r="DE39" i="4" s="1"/>
  <c r="AO12" i="5"/>
  <c r="AN12" i="5"/>
  <c r="AM12" i="5"/>
  <c r="AL12" i="5"/>
  <c r="AF38" i="4" s="1"/>
  <c r="AK12" i="5"/>
  <c r="R38" i="4" s="1"/>
  <c r="FI11" i="5"/>
  <c r="FH11" i="5"/>
  <c r="FG11" i="5"/>
  <c r="FF11" i="5"/>
  <c r="FE11" i="5"/>
  <c r="EY11" i="5"/>
  <c r="EX11" i="5"/>
  <c r="EW11" i="5"/>
  <c r="EV11" i="5"/>
  <c r="EU11" i="5"/>
  <c r="EO11" i="5"/>
  <c r="EN11" i="5"/>
  <c r="EM11" i="5"/>
  <c r="EL11" i="5"/>
  <c r="EK11" i="5"/>
  <c r="EE11" i="5"/>
  <c r="ED11" i="5"/>
  <c r="EC11" i="5"/>
  <c r="EB11" i="5"/>
  <c r="EA11" i="5"/>
  <c r="DU11" i="5"/>
  <c r="MJ61" i="4" s="1"/>
  <c r="DT11" i="5"/>
  <c r="DS11" i="5"/>
  <c r="LH61" i="4" s="1"/>
  <c r="DR11" i="5"/>
  <c r="DQ11" i="5"/>
  <c r="KF61" i="4" s="1"/>
  <c r="DK11" i="5"/>
  <c r="DJ11" i="5"/>
  <c r="IL61" i="4" s="1"/>
  <c r="DI11" i="5"/>
  <c r="DH11" i="5"/>
  <c r="DG11" i="5"/>
  <c r="DA11" i="5"/>
  <c r="FH61" i="4" s="1"/>
  <c r="CZ11" i="5"/>
  <c r="ET61" i="4" s="1"/>
  <c r="CY11" i="5"/>
  <c r="EF61" i="4" s="1"/>
  <c r="CX11" i="5"/>
  <c r="CW11" i="5"/>
  <c r="DD61" i="4" s="1"/>
  <c r="CG11" i="5"/>
  <c r="CG18" i="5" s="1"/>
  <c r="CF11" i="5"/>
  <c r="CF18" i="5" s="1"/>
  <c r="CE11" i="5"/>
  <c r="CE18" i="5" s="1"/>
  <c r="CD11" i="5"/>
  <c r="AG61" i="4" s="1"/>
  <c r="CC11" i="5"/>
  <c r="CC18" i="5" s="1"/>
  <c r="BV11" i="5"/>
  <c r="BU11" i="5"/>
  <c r="BT11" i="5"/>
  <c r="LG38" i="4" s="1"/>
  <c r="BS11" i="5"/>
  <c r="KS38" i="4" s="1"/>
  <c r="BR11" i="5"/>
  <c r="KE38" i="4" s="1"/>
  <c r="BK11" i="5"/>
  <c r="BJ11" i="5"/>
  <c r="IH38" i="4" s="1"/>
  <c r="BI11" i="5"/>
  <c r="HT38" i="4" s="1"/>
  <c r="BH11" i="5"/>
  <c r="HF38" i="4" s="1"/>
  <c r="BG11" i="5"/>
  <c r="AZ11" i="5"/>
  <c r="FI38" i="4" s="1"/>
  <c r="AY11" i="5"/>
  <c r="AX11" i="5"/>
  <c r="EG38" i="4" s="1"/>
  <c r="AW11" i="5"/>
  <c r="AV11" i="5"/>
  <c r="DE38" i="4" s="1"/>
  <c r="FD8" i="5"/>
  <c r="ET8" i="5"/>
  <c r="EJ8" i="5"/>
  <c r="DZ8" i="5"/>
  <c r="DP8" i="5"/>
  <c r="DF8" i="5"/>
  <c r="CV8" i="5"/>
  <c r="CB8" i="5"/>
  <c r="BQ8" i="5"/>
  <c r="BF8" i="5"/>
  <c r="AU8" i="5"/>
  <c r="AJ8" i="5"/>
  <c r="AK6" i="5"/>
  <c r="ND9" i="4" s="1"/>
  <c r="AJ6" i="5"/>
  <c r="AI6" i="5"/>
  <c r="KV9" i="4" s="1"/>
  <c r="AH6" i="5"/>
  <c r="JR9" i="4" s="1"/>
  <c r="AG6" i="5"/>
  <c r="IN9" i="4" s="1"/>
  <c r="AF6" i="5"/>
  <c r="AE6" i="5"/>
  <c r="LZ8" i="4" s="1"/>
  <c r="AD6" i="5"/>
  <c r="AC6" i="5"/>
  <c r="JR8" i="4" s="1"/>
  <c r="AB6" i="5"/>
  <c r="AA6" i="5"/>
  <c r="Z6" i="5"/>
  <c r="Y6" i="5"/>
  <c r="AX12" i="4" s="1"/>
  <c r="X6" i="5"/>
  <c r="W6" i="5"/>
  <c r="V6" i="5"/>
  <c r="U6" i="5"/>
  <c r="AX10" i="4" s="1"/>
  <c r="T6" i="5"/>
  <c r="S6" i="5"/>
  <c r="EP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S64" i="4"/>
  <c r="BI63" i="4"/>
  <c r="AG63" i="4"/>
  <c r="LV62" i="4"/>
  <c r="IZ62" i="4"/>
  <c r="HX62" i="4"/>
  <c r="GV62" i="4"/>
  <c r="ET62" i="4"/>
  <c r="EF62" i="4"/>
  <c r="DR62" i="4"/>
  <c r="AU62" i="4"/>
  <c r="LV61" i="4"/>
  <c r="KT61" i="4"/>
  <c r="IZ61" i="4"/>
  <c r="HX61" i="4"/>
  <c r="HJ61" i="4"/>
  <c r="GV61" i="4"/>
  <c r="DR61" i="4"/>
  <c r="AU61" i="4"/>
  <c r="S61" i="4"/>
  <c r="LU39" i="4"/>
  <c r="KS39" i="4"/>
  <c r="KE39" i="4"/>
  <c r="IV39" i="4"/>
  <c r="GR39" i="4"/>
  <c r="DS39" i="4"/>
  <c r="BV39" i="4"/>
  <c r="AT39" i="4"/>
  <c r="R39" i="4"/>
  <c r="MI38" i="4"/>
  <c r="LU38" i="4"/>
  <c r="IV38" i="4"/>
  <c r="GR38" i="4"/>
  <c r="EU38" i="4"/>
  <c r="DS38" i="4"/>
  <c r="BV38" i="4"/>
  <c r="BH38" i="4"/>
  <c r="AT38" i="4"/>
  <c r="EP12" i="4"/>
  <c r="CT12" i="4"/>
  <c r="B12" i="4"/>
  <c r="EP10" i="4"/>
  <c r="CT10" i="4"/>
  <c r="B10" i="4"/>
  <c r="LZ9" i="4"/>
  <c r="ND8" i="4"/>
  <c r="KV8" i="4"/>
  <c r="IN8" i="4"/>
  <c r="CT8" i="4"/>
  <c r="AX8" i="4"/>
  <c r="B8" i="4"/>
  <c r="J10" i="5" l="1"/>
  <c r="EV16" i="5" s="1"/>
  <c r="BI61" i="4"/>
  <c r="AG64" i="4"/>
  <c r="CE20" i="5"/>
  <c r="BI62" i="4"/>
  <c r="BW61" i="4"/>
  <c r="S62" i="4"/>
  <c r="AU64" i="4"/>
  <c r="FI16" i="5"/>
  <c r="DU16" i="5"/>
  <c r="BK16" i="5"/>
  <c r="AO11" i="5"/>
  <c r="BV37" i="4" s="1"/>
  <c r="EE10" i="5"/>
  <c r="BV86" i="4" s="1"/>
  <c r="CG10" i="5"/>
  <c r="BW60" i="4" s="1"/>
  <c r="AZ10" i="5"/>
  <c r="FI37" i="4" s="1"/>
  <c r="EY16" i="5"/>
  <c r="DK16" i="5"/>
  <c r="AZ16" i="5"/>
  <c r="FI10" i="5"/>
  <c r="ML86" i="4" s="1"/>
  <c r="DU10" i="5"/>
  <c r="MJ60" i="4" s="1"/>
  <c r="BV10" i="5"/>
  <c r="MI37" i="4" s="1"/>
  <c r="ND7" i="4"/>
  <c r="EO10" i="5"/>
  <c r="FJ86" i="4" s="1"/>
  <c r="DA10" i="5"/>
  <c r="FH60" i="4" s="1"/>
  <c r="EO16" i="5"/>
  <c r="DA16" i="5"/>
  <c r="EY10" i="5"/>
  <c r="IX86" i="4" s="1"/>
  <c r="DK10" i="5"/>
  <c r="IZ60" i="4" s="1"/>
  <c r="BK10" i="5"/>
  <c r="IV37" i="4" s="1"/>
  <c r="CG17" i="5"/>
  <c r="AO17" i="5"/>
  <c r="EE16" i="5"/>
  <c r="BV16" i="5"/>
  <c r="BH16" i="5"/>
  <c r="DR16" i="5"/>
  <c r="S63" i="4"/>
  <c r="BW63" i="4"/>
  <c r="BI64" i="4"/>
  <c r="K10" i="5"/>
  <c r="EL10" i="5"/>
  <c r="DT86" i="4" s="1"/>
  <c r="BS16" i="5"/>
  <c r="CD17" i="5"/>
  <c r="CD18" i="5"/>
  <c r="CD19" i="5"/>
  <c r="L10" i="5"/>
  <c r="BH10" i="5"/>
  <c r="HF37" i="4" s="1"/>
  <c r="DH10" i="5"/>
  <c r="HJ60" i="4" s="1"/>
  <c r="EL16" i="5"/>
  <c r="CD10" i="5"/>
  <c r="AG60" i="4" s="1"/>
  <c r="I10" i="5"/>
  <c r="BS10" i="5"/>
  <c r="KS37" i="4" s="1"/>
  <c r="AW16" i="5"/>
  <c r="DH16" i="5"/>
  <c r="CX10" i="5" l="1"/>
  <c r="DR60" i="4" s="1"/>
  <c r="AL11" i="5"/>
  <c r="AF37" i="4" s="1"/>
  <c r="FF10" i="5"/>
  <c r="KV86" i="4" s="1"/>
  <c r="JR7" i="4"/>
  <c r="CX16" i="5"/>
  <c r="AL17" i="5"/>
  <c r="DR10" i="5"/>
  <c r="KT60" i="4" s="1"/>
  <c r="FF16" i="5"/>
  <c r="EV10" i="5"/>
  <c r="HH86" i="4" s="1"/>
  <c r="EB16" i="5"/>
  <c r="AW10" i="5"/>
  <c r="DS37" i="4" s="1"/>
  <c r="EB10" i="5"/>
  <c r="AF86" i="4" s="1"/>
  <c r="FE16" i="5"/>
  <c r="DQ16" i="5"/>
  <c r="BG16" i="5"/>
  <c r="AK11" i="5"/>
  <c r="R37" i="4" s="1"/>
  <c r="EA10" i="5"/>
  <c r="R86" i="4" s="1"/>
  <c r="CC10" i="5"/>
  <c r="S60" i="4" s="1"/>
  <c r="IN7" i="4"/>
  <c r="CC17" i="5"/>
  <c r="EA16" i="5"/>
  <c r="EK10" i="5"/>
  <c r="DF86" i="4" s="1"/>
  <c r="EU16" i="5"/>
  <c r="DG16" i="5"/>
  <c r="AV16" i="5"/>
  <c r="FE10" i="5"/>
  <c r="KH86" i="4" s="1"/>
  <c r="DQ10" i="5"/>
  <c r="KF60" i="4" s="1"/>
  <c r="BR10" i="5"/>
  <c r="KE37" i="4" s="1"/>
  <c r="AK17" i="5"/>
  <c r="BR16" i="5"/>
  <c r="EK16" i="5"/>
  <c r="CW16" i="5"/>
  <c r="EU10" i="5"/>
  <c r="GT86" i="4" s="1"/>
  <c r="DG10" i="5"/>
  <c r="GV60" i="4" s="1"/>
  <c r="BG10" i="5"/>
  <c r="GR37" i="4" s="1"/>
  <c r="CW10" i="5"/>
  <c r="DD60" i="4" s="1"/>
  <c r="AV10" i="5"/>
  <c r="DE37" i="4" s="1"/>
  <c r="CF17" i="5"/>
  <c r="AN17" i="5"/>
  <c r="ED16" i="5"/>
  <c r="BU16" i="5"/>
  <c r="EN10" i="5"/>
  <c r="EV86" i="4" s="1"/>
  <c r="CZ10" i="5"/>
  <c r="ET60" i="4" s="1"/>
  <c r="AY10" i="5"/>
  <c r="EU37" i="4" s="1"/>
  <c r="CZ16" i="5"/>
  <c r="FH16" i="5"/>
  <c r="DT16" i="5"/>
  <c r="BJ16" i="5"/>
  <c r="AN11" i="5"/>
  <c r="BH37" i="4" s="1"/>
  <c r="ED10" i="5"/>
  <c r="BH86" i="4" s="1"/>
  <c r="CF10" i="5"/>
  <c r="BI60" i="4" s="1"/>
  <c r="EN16" i="5"/>
  <c r="BJ10" i="5"/>
  <c r="IH37" i="4" s="1"/>
  <c r="EX16" i="5"/>
  <c r="DJ16" i="5"/>
  <c r="AY16" i="5"/>
  <c r="FH10" i="5"/>
  <c r="LX86" i="4" s="1"/>
  <c r="DT10" i="5"/>
  <c r="LV60" i="4" s="1"/>
  <c r="BU10" i="5"/>
  <c r="LU37" i="4" s="1"/>
  <c r="LZ7" i="4"/>
  <c r="EX10" i="5"/>
  <c r="IJ86" i="4" s="1"/>
  <c r="DJ10" i="5"/>
  <c r="IL60" i="4" s="1"/>
  <c r="EM16" i="5"/>
  <c r="CY16" i="5"/>
  <c r="EW10" i="5"/>
  <c r="HV86" i="4" s="1"/>
  <c r="DI10" i="5"/>
  <c r="HX60" i="4" s="1"/>
  <c r="BI10" i="5"/>
  <c r="HT37" i="4" s="1"/>
  <c r="AX16" i="5"/>
  <c r="FG10" i="5"/>
  <c r="LJ86" i="4" s="1"/>
  <c r="DS10" i="5"/>
  <c r="LH60" i="4" s="1"/>
  <c r="CE17" i="5"/>
  <c r="AM17" i="5"/>
  <c r="EC16" i="5"/>
  <c r="BT16" i="5"/>
  <c r="EM10" i="5"/>
  <c r="EH86" i="4" s="1"/>
  <c r="CY10" i="5"/>
  <c r="EF60" i="4" s="1"/>
  <c r="AX10" i="5"/>
  <c r="EG37" i="4" s="1"/>
  <c r="DI16" i="5"/>
  <c r="FG16" i="5"/>
  <c r="DS16" i="5"/>
  <c r="BI16" i="5"/>
  <c r="AM11" i="5"/>
  <c r="AT37" i="4" s="1"/>
  <c r="EC10" i="5"/>
  <c r="AT86" i="4" s="1"/>
  <c r="CE10" i="5"/>
  <c r="AU60" i="4" s="1"/>
  <c r="EW16" i="5"/>
  <c r="BT10" i="5"/>
  <c r="LG37" i="4" s="1"/>
  <c r="KV7" i="4"/>
</calcChain>
</file>

<file path=xl/sharedStrings.xml><?xml version="1.0" encoding="utf-8"?>
<sst xmlns="http://schemas.openxmlformats.org/spreadsheetml/2006/main" count="341" uniqueCount="160">
  <si>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</si>
  <si>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</si>
  <si>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</si>
  <si>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</si>
  <si>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</si>
  <si>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</si>
  <si>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</si>
  <si>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</si>
  <si>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</si>
  <si>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</si>
  <si>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</si>
  <si>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</si>
  <si>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</si>
  <si>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</si>
  <si>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</si>
  <si>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</si>
  <si>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</si>
  <si>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</si>
  <si>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</si>
  <si>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</si>
  <si>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</si>
  <si>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</si>
  <si>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</si>
  <si>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</si>
  <si>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</si>
  <si>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</si>
  <si>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</si>
  <si>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</si>
  <si>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</si>
  <si>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</si>
  <si>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</si>
  <si>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</si>
  <si>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</si>
  <si>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</si>
  <si>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</si>
  <si>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</si>
  <si>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</si>
  <si>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</si>
  <si>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</si>
  <si>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</si>
  <si>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</si>
  <si>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</si>
  <si>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</si>
  <si>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</si>
  <si>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</si>
  <si>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</si>
  <si>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</si>
  <si>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</si>
  <si>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</si>
  <si>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</si>
  <si>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</si>
  <si>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</si>
  <si>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</si>
  <si>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</si>
  <si>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</si>
  <si>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</si>
  <si>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</si>
  <si>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</si>
  <si>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</si>
  <si>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</si>
  <si>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</si>
  <si>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</si>
  <si>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</si>
  <si>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</si>
  <si>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</si>
  <si>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</si>
  <si>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</si>
  <si>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</si>
  <si>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</si>
  <si>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</si>
  <si>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</si>
  <si>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</si>
  <si>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</si>
  <si>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</si>
  <si>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</si>
  <si>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</si>
  <si>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</si>
  <si>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</si>
  <si>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</si>
  <si>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</si>
  <si>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</si>
  <si>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</si>
  <si>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</si>
  <si>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</si>
  <si>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</si>
  <si>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</si>
  <si>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</si>
  <si>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</si>
  <si>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</si>
  <si>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</si>
  <si>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</si>
  <si>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</si>
  <si>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</si>
  <si>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</si>
  <si>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</si>
  <si>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041009</t>
  </si>
  <si>
    <t>46</t>
  </si>
  <si>
    <t>03</t>
  </si>
  <si>
    <t>3</t>
  </si>
  <si>
    <t>000</t>
  </si>
  <si>
    <t>宮城県　仙台市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</si>
  <si>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</si>
  <si>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</si>
  <si>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</si>
  <si>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</si>
  <si>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</si>
  <si>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</si>
  <si>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</si>
  <si>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</si>
  <si>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</si>
  <si>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</si>
  <si>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</si>
  <si>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</si>
  <si>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</si>
  <si>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</si>
  <si>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</si>
  <si>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</si>
  <si>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</si>
  <si>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</si>
  <si>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</si>
  <si>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当該値</t>
    <phoneticPr fontId="3"/>
  </si>
  <si>
    <t>当該値</t>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</si>
  <si>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</si>
  <si>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</si>
  <si>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</si>
  <si>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</si>
  <si>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</si>
  <si>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</si>
  <si>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</si>
  <si>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</si>
  <si>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</si>
  <si>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</si>
  <si>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</si>
  <si>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</si>
  <si>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</si>
  <si>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</si>
  <si>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</si>
  <si>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</si>
  <si>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</si>
  <si>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</si>
  <si>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</si>
  <si>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</si>
  <si>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</si>
  <si>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平均値</t>
    <phoneticPr fontId="3"/>
  </si>
  <si>
    <t>平均値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</si>
  <si>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</si>
  <si>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</si>
  <si>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</si>
  <si>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</si>
  <si>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平均値</t>
    <phoneticPr fontId="3"/>
  </si>
  <si>
    <t>平均値</t>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</si>
  <si>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</si>
  <si>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</si>
  <si>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</si>
  <si>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</si>
  <si>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</si>
  <si>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</si>
  <si>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需要の減少による慢性的な営業赤字に対し、人件費の抑制やバス運転業務等の管理の委託など、運送原価の縮減を図ることで対応してきたため、費用の削減は限界が近づき、これ以上の費用削減は見込めない状況となった。従来の事業量を維持したままでは、資金不足比率が20%を超過する見通しとなったことから、前掲の経営計画では、利用状況に応じた運行効率化（一定エリアの路線廃止や減便）や運賃改定に取り組むこととしていた。
　しかし、コロナ禍以降の乗車人員減等の影響が想定より大きく、計画策定時の収支見通しからも大きく乖離が生じている状況であるため、外部有識者により構成される経営検討委員会を令和5年度より設置し、運賃改定幅の再検討等、抜本的な経営改善策に取り組むべく、経営計画の見直しに着手しているところである。</t>
    <rPh sb="81" eb="83">
      <t>イジョウ</t>
    </rPh>
    <rPh sb="84" eb="86">
      <t>ヒヨウ</t>
    </rPh>
    <rPh sb="86" eb="88">
      <t>サクゲン</t>
    </rPh>
    <rPh sb="89" eb="91">
      <t>ミコ</t>
    </rPh>
    <rPh sb="94" eb="96">
      <t>ジョウキョウ</t>
    </rPh>
    <rPh sb="101" eb="103">
      <t>ジュウライ</t>
    </rPh>
    <rPh sb="104" eb="106">
      <t>ジギョウ</t>
    </rPh>
    <rPh sb="106" eb="107">
      <t>リョウ</t>
    </rPh>
    <rPh sb="108" eb="110">
      <t>イジ</t>
    </rPh>
    <rPh sb="144" eb="146">
      <t>ゼンケイ</t>
    </rPh>
    <rPh sb="147" eb="149">
      <t>ケイエイ</t>
    </rPh>
    <rPh sb="149" eb="151">
      <t>ケイカク</t>
    </rPh>
    <rPh sb="162" eb="164">
      <t>ウンコウ</t>
    </rPh>
    <rPh sb="164" eb="167">
      <t>コウリツカ</t>
    </rPh>
    <rPh sb="168" eb="170">
      <t>イッテイ</t>
    </rPh>
    <rPh sb="174" eb="176">
      <t>ロセン</t>
    </rPh>
    <rPh sb="176" eb="178">
      <t>ハイシ</t>
    </rPh>
    <rPh sb="179" eb="181">
      <t>ゲンビン</t>
    </rPh>
    <rPh sb="183" eb="185">
      <t>ウンチン</t>
    </rPh>
    <rPh sb="185" eb="187">
      <t>カイテイ</t>
    </rPh>
    <rPh sb="223" eb="225">
      <t>ソウテイ</t>
    </rPh>
    <rPh sb="251" eb="252">
      <t>ショウ</t>
    </rPh>
    <rPh sb="256" eb="258">
      <t>ジョウキョウ</t>
    </rPh>
    <rPh sb="264" eb="266">
      <t>ガイブ</t>
    </rPh>
    <rPh sb="266" eb="269">
      <t>ユウシキシャ</t>
    </rPh>
    <rPh sb="272" eb="274">
      <t>コウセイ</t>
    </rPh>
    <rPh sb="277" eb="279">
      <t>ケイエイ</t>
    </rPh>
    <rPh sb="279" eb="281">
      <t>ケントウ</t>
    </rPh>
    <rPh sb="281" eb="284">
      <t>イインカイ</t>
    </rPh>
    <rPh sb="292" eb="294">
      <t>セッチ</t>
    </rPh>
    <rPh sb="296" eb="300">
      <t>ウンチンカイテイ</t>
    </rPh>
    <rPh sb="300" eb="301">
      <t>ハバ</t>
    </rPh>
    <rPh sb="302" eb="305">
      <t>サイケントウ</t>
    </rPh>
    <rPh sb="305" eb="306">
      <t>トウ</t>
    </rPh>
    <rPh sb="307" eb="310">
      <t>バッポンテキ</t>
    </rPh>
    <rPh sb="311" eb="313">
      <t>ケイエイ</t>
    </rPh>
    <rPh sb="313" eb="316">
      <t>カイゼンサク</t>
    </rPh>
    <rPh sb="317" eb="318">
      <t>ト</t>
    </rPh>
    <rPh sb="319" eb="320">
      <t>ク</t>
    </rPh>
    <phoneticPr fontId="3"/>
  </si>
  <si>
    <t>〇事業の状況
　本市バス事業においては、令和3年3月に策定した「仙台市交通事業経営計画（令和3～12年度）」に基づき、利用状況に応じた運行効率化やバス運転業務の管理の委託等の経営改善に取り組んでいる。
　令和4年度は、コロナの影響からの乗車人員回復により、表①経常収支比率、表②営業収支比率及び表④累積欠損金比率が対前年度で改善したものの、目標値には達しておらず引き続き厳しい経営状況にある。
　資金繰りの悪化に対して、特別減収対策企業債1億円を起債することで、資金不足比率を3.7％にとどめ、経営健全化団体への転落を回避した。しかしながら、表③のとおり流動比率は54.5%と低位にあり、資金繰り安定のための対策が必要である。
〇独立採算の状況
　表⑥のとおり利用者１回当たり運行経費は対前年度で18.8円減少したが、これは前掲の乗車人員の回復と便数調整による運行効率化によるものと考えられる。
　他方、一般会計の負担額は令和4年度で約34億円となり、表⑤⑦のとおり依然として公営企業平均値と比較して非常に高い水準にある。公営企業として補助金への過度な依存は適切でないことから、営業収支の改善を図り、負担額の抑制に取り組んでいく。
〇資産及び負債の状況
　表⑧企業債残高対料金収入比率及び表⑨有形固定資産減価償却率は公営企業平均値と比較しても高い水準にあるため、投資の選択と集中を行いながら、企業債の償還原資の確保に向けた経営改善に取り組む必要がある。</t>
    <rPh sb="175" eb="176">
      <t>タッ</t>
    </rPh>
    <rPh sb="181" eb="182">
      <t>ヒ</t>
    </rPh>
    <rPh sb="183" eb="184">
      <t>ツヅ</t>
    </rPh>
    <rPh sb="399" eb="401">
      <t>タホウ</t>
    </rPh>
    <rPh sb="433" eb="435">
      <t>イゼン</t>
    </rPh>
    <rPh sb="530" eb="536">
      <t>キギョウサイザンダカタイ</t>
    </rPh>
    <rPh sb="536" eb="542">
      <t>リョウキンシュウニュウヒリツ</t>
    </rPh>
    <rPh sb="542" eb="543">
      <t>オヨ</t>
    </rPh>
    <rPh sb="544" eb="545">
      <t>ヒョウ</t>
    </rPh>
    <rPh sb="546" eb="557">
      <t>ユウケイコテイシサンゲンカショウキャクリツ</t>
    </rPh>
    <rPh sb="558" eb="565">
      <t>コウエイキギョウヘイキンチ</t>
    </rPh>
    <rPh sb="566" eb="568">
      <t>ヒカク</t>
    </rPh>
    <rPh sb="571" eb="572">
      <t>タカ</t>
    </rPh>
    <rPh sb="573" eb="575">
      <t>スイジュン</t>
    </rPh>
    <rPh sb="581" eb="583">
      <t>トウシ</t>
    </rPh>
    <rPh sb="584" eb="586">
      <t>センタク</t>
    </rPh>
    <rPh sb="587" eb="589">
      <t>シュウチュウ</t>
    </rPh>
    <rPh sb="590" eb="591">
      <t>オコナ</t>
    </rPh>
    <rPh sb="596" eb="599">
      <t>キギョウサイ</t>
    </rPh>
    <rPh sb="600" eb="604">
      <t>ショウカンゲンシ</t>
    </rPh>
    <rPh sb="605" eb="607">
      <t>カクホ</t>
    </rPh>
    <rPh sb="608" eb="609">
      <t>ム</t>
    </rPh>
    <phoneticPr fontId="3"/>
  </si>
  <si>
    <t>　本市は、需要が減少していく中でも、不採算路線も含め便数等のサービス供給量を極力維持していたこともあり、表④のとおり乗車効率が低い値となり、表①②のとおり、走行キロ当たりの収入がキロ当たりの運送原価を下回る等、運行効率が低い状態にある。
　対民間事業者平均値では、表①～③のとおり走行キロ当たりの収入・費用ともに高い状態にあるが、本市バスは、東北ブロック管内の民間事業者と比較して都市部（キロ当たりの収入が多くなる一方、走行に時間を要し運行経費も高くなる）の走行割合が大きいと考えられることから、指標値から単純に効率性を比較することは困難である。
　令和4年度においては、燃料費の高騰等により表②の運送原価は上昇した。また、表③の人件費は減少し、民間事業者平均値との差も縮小した。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</si>
</sst>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6"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8"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0" fontId="9" fillId="0" borderId="1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wrapText="1"/>
      <protection locked="0"/>
    </xf>
    <xf numFmtId="0" fontId="19" fillId="0" borderId="7" xfId="0" applyFont="1" applyFill="1" applyBorder="1" applyAlignment="1">
      <alignment horizontal="left" vertical="center" shrinkToFit="1"/>
    </xf>
    <xf numFmtId="0" fontId="19" fillId="0" borderId="6" xfId="0" applyFont="1" applyFill="1" applyBorder="1" applyAlignment="1">
      <alignment horizontal="left" vertical="center" shrinkToFit="1"/>
    </xf>
    <xf numFmtId="0" fontId="19" fillId="0" borderId="8" xfId="0" applyFont="1" applyFill="1" applyBorder="1" applyAlignment="1">
      <alignment horizontal="left" vertical="center" shrinkToFit="1"/>
    </xf>
    <xf numFmtId="0" fontId="19" fillId="0" borderId="10" xfId="0" applyFont="1" applyFill="1" applyBorder="1" applyAlignment="1">
      <alignment horizontal="left" vertical="center" shrinkToFit="1"/>
    </xf>
    <xf numFmtId="0" fontId="19" fillId="0" borderId="0" xfId="0" applyFont="1" applyFill="1" applyAlignment="1">
      <alignment horizontal="left" vertical="center" shrinkToFit="1"/>
    </xf>
    <xf numFmtId="0" fontId="19" fillId="0" borderId="11" xfId="0" applyFont="1" applyFill="1" applyBorder="1" applyAlignment="1">
      <alignment horizontal="left" vertical="center" shrinkToFit="1"/>
    </xf>
    <xf numFmtId="0" fontId="9" fillId="0" borderId="0" xfId="0" applyFont="1" applyFill="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98.8</c:v>
                </c:pt>
                <c:pt idx="1">
                  <c:v>96.2</c:v>
                </c:pt>
                <c:pt idx="2">
                  <c:v>83.1</c:v>
                </c:pt>
                <c:pt idx="3">
                  <c:v>90.7</c:v>
                </c:pt>
                <c:pt idx="4">
                  <c:v>94.6</c:v>
                </c:pt>
              </c:numCache>
            </c:numRef>
          </c:val>
          <c:extLst>
            <c:ext xmlns:c16="http://schemas.microsoft.com/office/drawing/2014/chart" uri="{C3380CC4-5D6E-409C-BE32-E72D297353CC}">
              <c16:uniqueId val="{00000000-6E5D-4E08-9177-3B589E6B27CC}"/>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6E5D-4E08-9177-3B589E6B27C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E5D-4E08-9177-3B589E6B27CC}"/>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506.47</c:v>
                </c:pt>
                <c:pt idx="1">
                  <c:v>499.55</c:v>
                </c:pt>
                <c:pt idx="2">
                  <c:v>395.05</c:v>
                </c:pt>
                <c:pt idx="3">
                  <c:v>422.12</c:v>
                </c:pt>
                <c:pt idx="4">
                  <c:v>452.03</c:v>
                </c:pt>
              </c:numCache>
            </c:numRef>
          </c:val>
          <c:extLst>
            <c:ext xmlns:c16="http://schemas.microsoft.com/office/drawing/2014/chart" uri="{C3380CC4-5D6E-409C-BE32-E72D297353CC}">
              <c16:uniqueId val="{00000000-8971-44D0-BB96-E46748315A79}"/>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249.59</c:v>
                </c:pt>
                <c:pt idx="1">
                  <c:v>250.69</c:v>
                </c:pt>
                <c:pt idx="2">
                  <c:v>207.59</c:v>
                </c:pt>
                <c:pt idx="3">
                  <c:v>221.48</c:v>
                </c:pt>
                <c:pt idx="4">
                  <c:v>241.12</c:v>
                </c:pt>
              </c:numCache>
            </c:numRef>
          </c:val>
          <c:smooth val="0"/>
          <c:extLst>
            <c:ext xmlns:c16="http://schemas.microsoft.com/office/drawing/2014/chart" uri="{C3380CC4-5D6E-409C-BE32-E72D297353CC}">
              <c16:uniqueId val="{00000001-8971-44D0-BB96-E46748315A79}"/>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14.7</c:v>
                </c:pt>
                <c:pt idx="1">
                  <c:v>14.1</c:v>
                </c:pt>
                <c:pt idx="2">
                  <c:v>11.3</c:v>
                </c:pt>
                <c:pt idx="3">
                  <c:v>13.8</c:v>
                </c:pt>
                <c:pt idx="4">
                  <c:v>15.3</c:v>
                </c:pt>
              </c:numCache>
            </c:numRef>
          </c:val>
          <c:extLst>
            <c:ext xmlns:c16="http://schemas.microsoft.com/office/drawing/2014/chart" uri="{C3380CC4-5D6E-409C-BE32-E72D297353CC}">
              <c16:uniqueId val="{00000000-FCEE-4A65-A738-A11D8CD65317}"/>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FCEE-4A65-A738-A11D8CD65317}"/>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92</c:v>
                </c:pt>
                <c:pt idx="1">
                  <c:v>84.7</c:v>
                </c:pt>
                <c:pt idx="2">
                  <c:v>121</c:v>
                </c:pt>
                <c:pt idx="3">
                  <c:v>131.80000000000001</c:v>
                </c:pt>
                <c:pt idx="4">
                  <c:v>129.5</c:v>
                </c:pt>
              </c:numCache>
            </c:numRef>
          </c:val>
          <c:extLst>
            <c:ext xmlns:c16="http://schemas.microsoft.com/office/drawing/2014/chart" uri="{C3380CC4-5D6E-409C-BE32-E72D297353CC}">
              <c16:uniqueId val="{00000000-F171-4028-9A13-F0C483CB8449}"/>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F171-4028-9A13-F0C483CB8449}"/>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67</c:v>
                </c:pt>
                <c:pt idx="1">
                  <c:v>67.900000000000006</c:v>
                </c:pt>
                <c:pt idx="2">
                  <c:v>51.9</c:v>
                </c:pt>
                <c:pt idx="3">
                  <c:v>55.9</c:v>
                </c:pt>
                <c:pt idx="4">
                  <c:v>60.3</c:v>
                </c:pt>
              </c:numCache>
            </c:numRef>
          </c:val>
          <c:extLst>
            <c:ext xmlns:c16="http://schemas.microsoft.com/office/drawing/2014/chart" uri="{C3380CC4-5D6E-409C-BE32-E72D297353CC}">
              <c16:uniqueId val="{00000000-C825-41E0-9569-DBF1A2B7739B}"/>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C825-41E0-9569-DBF1A2B7739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825-41E0-9569-DBF1A2B7739B}"/>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56.5</c:v>
                </c:pt>
                <c:pt idx="1">
                  <c:v>58.9</c:v>
                </c:pt>
                <c:pt idx="2">
                  <c:v>64.2</c:v>
                </c:pt>
                <c:pt idx="3">
                  <c:v>57</c:v>
                </c:pt>
                <c:pt idx="4">
                  <c:v>54.5</c:v>
                </c:pt>
              </c:numCache>
            </c:numRef>
          </c:val>
          <c:extLst>
            <c:ext xmlns:c16="http://schemas.microsoft.com/office/drawing/2014/chart" uri="{C3380CC4-5D6E-409C-BE32-E72D297353CC}">
              <c16:uniqueId val="{00000000-4CED-48DE-9EBE-C0785F1F5245}"/>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4CED-48DE-9EBE-C0785F1F5245}"/>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CED-48DE-9EBE-C0785F1F5245}"/>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80.7</c:v>
                </c:pt>
                <c:pt idx="1">
                  <c:v>73.5</c:v>
                </c:pt>
                <c:pt idx="2">
                  <c:v>107.7</c:v>
                </c:pt>
                <c:pt idx="3">
                  <c:v>112.3</c:v>
                </c:pt>
                <c:pt idx="4">
                  <c:v>105.5</c:v>
                </c:pt>
              </c:numCache>
            </c:numRef>
          </c:val>
          <c:extLst>
            <c:ext xmlns:c16="http://schemas.microsoft.com/office/drawing/2014/chart" uri="{C3380CC4-5D6E-409C-BE32-E72D297353CC}">
              <c16:uniqueId val="{00000000-36E7-4CD3-B2AB-7F3495EC1AE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263.2</c:v>
                </c:pt>
                <c:pt idx="1">
                  <c:v>264.8</c:v>
                </c:pt>
                <c:pt idx="2">
                  <c:v>353.2</c:v>
                </c:pt>
                <c:pt idx="3">
                  <c:v>325.3</c:v>
                </c:pt>
                <c:pt idx="4">
                  <c:v>306.5</c:v>
                </c:pt>
              </c:numCache>
            </c:numRef>
          </c:val>
          <c:extLst>
            <c:ext xmlns:c16="http://schemas.microsoft.com/office/drawing/2014/chart" uri="{C3380CC4-5D6E-409C-BE32-E72D297353CC}">
              <c16:uniqueId val="{00000001-36E7-4CD3-B2AB-7F3495EC1AE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36E7-4CD3-B2AB-7F3495EC1AE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36E7-4CD3-B2AB-7F3495EC1AE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30.7</c:v>
                </c:pt>
                <c:pt idx="1">
                  <c:v>27.8</c:v>
                </c:pt>
                <c:pt idx="2">
                  <c:v>30.5</c:v>
                </c:pt>
                <c:pt idx="3">
                  <c:v>34.5</c:v>
                </c:pt>
                <c:pt idx="4">
                  <c:v>34.4</c:v>
                </c:pt>
              </c:numCache>
            </c:numRef>
          </c:val>
          <c:extLst>
            <c:ext xmlns:c16="http://schemas.microsoft.com/office/drawing/2014/chart" uri="{C3380CC4-5D6E-409C-BE32-E72D297353CC}">
              <c16:uniqueId val="{00000000-A026-4F72-9358-45B4CA88D0F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A026-4F72-9358-45B4CA88D0F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29.3</c:v>
                </c:pt>
                <c:pt idx="1">
                  <c:v>31.6</c:v>
                </c:pt>
                <c:pt idx="2">
                  <c:v>66.7</c:v>
                </c:pt>
                <c:pt idx="3">
                  <c:v>74.900000000000006</c:v>
                </c:pt>
                <c:pt idx="4">
                  <c:v>68.7</c:v>
                </c:pt>
              </c:numCache>
            </c:numRef>
          </c:val>
          <c:extLst>
            <c:ext xmlns:c16="http://schemas.microsoft.com/office/drawing/2014/chart" uri="{C3380CC4-5D6E-409C-BE32-E72D297353CC}">
              <c16:uniqueId val="{00000000-A3D5-4C1F-A302-3DBA2F4A82F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A3D5-4C1F-A302-3DBA2F4A82F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83.4</c:v>
                </c:pt>
                <c:pt idx="1">
                  <c:v>76.8</c:v>
                </c:pt>
                <c:pt idx="2">
                  <c:v>78.5</c:v>
                </c:pt>
                <c:pt idx="3">
                  <c:v>79.2</c:v>
                </c:pt>
                <c:pt idx="4">
                  <c:v>78.599999999999994</c:v>
                </c:pt>
              </c:numCache>
            </c:numRef>
          </c:val>
          <c:extLst>
            <c:ext xmlns:c16="http://schemas.microsoft.com/office/drawing/2014/chart" uri="{C3380CC4-5D6E-409C-BE32-E72D297353CC}">
              <c16:uniqueId val="{00000000-885A-4826-A0DC-A21ACD1E2350}"/>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885A-4826-A0DC-A21ACD1E2350}"/>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308.04000000000002</c:v>
                </c:pt>
                <c:pt idx="1">
                  <c:v>291.11</c:v>
                </c:pt>
                <c:pt idx="2">
                  <c:v>300.51</c:v>
                </c:pt>
                <c:pt idx="3">
                  <c:v>285.99</c:v>
                </c:pt>
                <c:pt idx="4">
                  <c:v>280.82</c:v>
                </c:pt>
              </c:numCache>
            </c:numRef>
          </c:val>
          <c:extLst>
            <c:ext xmlns:c16="http://schemas.microsoft.com/office/drawing/2014/chart" uri="{C3380CC4-5D6E-409C-BE32-E72D297353CC}">
              <c16:uniqueId val="{00000000-57EE-406A-886A-75D57198BA76}"/>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193.73</c:v>
                </c:pt>
                <c:pt idx="1">
                  <c:v>198.37</c:v>
                </c:pt>
                <c:pt idx="2">
                  <c:v>202.09</c:v>
                </c:pt>
                <c:pt idx="3">
                  <c:v>208.42</c:v>
                </c:pt>
                <c:pt idx="4">
                  <c:v>209.34</c:v>
                </c:pt>
              </c:numCache>
            </c:numRef>
          </c:val>
          <c:smooth val="0"/>
          <c:extLst>
            <c:ext xmlns:c16="http://schemas.microsoft.com/office/drawing/2014/chart" uri="{C3380CC4-5D6E-409C-BE32-E72D297353CC}">
              <c16:uniqueId val="{00000001-57EE-406A-886A-75D57198BA76}"/>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747.26</c:v>
                </c:pt>
                <c:pt idx="1">
                  <c:v>730.89</c:v>
                </c:pt>
                <c:pt idx="2">
                  <c:v>743.82</c:v>
                </c:pt>
                <c:pt idx="3">
                  <c:v>745.24</c:v>
                </c:pt>
                <c:pt idx="4">
                  <c:v>755.74</c:v>
                </c:pt>
              </c:numCache>
            </c:numRef>
          </c:val>
          <c:extLst>
            <c:ext xmlns:c16="http://schemas.microsoft.com/office/drawing/2014/chart" uri="{C3380CC4-5D6E-409C-BE32-E72D297353CC}">
              <c16:uniqueId val="{00000000-D710-410B-813B-BF3378AEFAA1}"/>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339.58</c:v>
                </c:pt>
                <c:pt idx="1">
                  <c:v>351.73</c:v>
                </c:pt>
                <c:pt idx="2">
                  <c:v>350.51</c:v>
                </c:pt>
                <c:pt idx="3">
                  <c:v>363.02</c:v>
                </c:pt>
                <c:pt idx="4">
                  <c:v>369.84</c:v>
                </c:pt>
              </c:numCache>
            </c:numRef>
          </c:val>
          <c:smooth val="0"/>
          <c:extLst>
            <c:ext xmlns:c16="http://schemas.microsoft.com/office/drawing/2014/chart" uri="{C3380CC4-5D6E-409C-BE32-E72D297353CC}">
              <c16:uniqueId val="{00000001-D710-410B-813B-BF3378AEFAA1}"/>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GH68" zoomScaleNormal="100" zoomScaleSheetLayoutView="100" workbookViewId="0">
      <selection activeCell="MW91" sqref="MW91"/>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05" t="s">
        <v>0</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row>
    <row r="3" spans="1:383"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row>
    <row r="4" spans="1:383"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06" t="str">
        <f>データ!O6</f>
        <v>宮城県　仙台市</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94" t="s">
        <v>1</v>
      </c>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t="s">
        <v>2</v>
      </c>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t="s">
        <v>3</v>
      </c>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t="s">
        <v>4</v>
      </c>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3"/>
      <c r="GM7" s="3"/>
      <c r="GN7" s="3"/>
      <c r="GO7" s="3"/>
      <c r="GP7" s="3"/>
      <c r="GQ7" s="3"/>
      <c r="GR7" s="3"/>
      <c r="GS7" s="3"/>
      <c r="GT7" s="3"/>
      <c r="GU7" s="3"/>
      <c r="GV7" s="3"/>
      <c r="GW7" s="3"/>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8" t="str">
        <f>データ!I10</f>
        <v>H30</v>
      </c>
      <c r="IO7" s="108"/>
      <c r="IP7" s="108"/>
      <c r="IQ7" s="108"/>
      <c r="IR7" s="108"/>
      <c r="IS7" s="108"/>
      <c r="IT7" s="108"/>
      <c r="IU7" s="108"/>
      <c r="IV7" s="108"/>
      <c r="IW7" s="108"/>
      <c r="IX7" s="108"/>
      <c r="IY7" s="108"/>
      <c r="IZ7" s="108"/>
      <c r="JA7" s="108"/>
      <c r="JB7" s="108"/>
      <c r="JC7" s="108"/>
      <c r="JD7" s="108"/>
      <c r="JE7" s="108"/>
      <c r="JF7" s="108"/>
      <c r="JG7" s="108"/>
      <c r="JH7" s="108"/>
      <c r="JI7" s="108"/>
      <c r="JJ7" s="108"/>
      <c r="JK7" s="108"/>
      <c r="JL7" s="108"/>
      <c r="JM7" s="108"/>
      <c r="JN7" s="108"/>
      <c r="JO7" s="108"/>
      <c r="JP7" s="108"/>
      <c r="JQ7" s="108"/>
      <c r="JR7" s="108" t="str">
        <f>データ!J10</f>
        <v>R01</v>
      </c>
      <c r="JS7" s="108"/>
      <c r="JT7" s="108"/>
      <c r="JU7" s="108"/>
      <c r="JV7" s="108"/>
      <c r="JW7" s="108"/>
      <c r="JX7" s="108"/>
      <c r="JY7" s="108"/>
      <c r="JZ7" s="108"/>
      <c r="KA7" s="108"/>
      <c r="KB7" s="108"/>
      <c r="KC7" s="108"/>
      <c r="KD7" s="108"/>
      <c r="KE7" s="108"/>
      <c r="KF7" s="108"/>
      <c r="KG7" s="108"/>
      <c r="KH7" s="108"/>
      <c r="KI7" s="108"/>
      <c r="KJ7" s="108"/>
      <c r="KK7" s="108"/>
      <c r="KL7" s="108"/>
      <c r="KM7" s="108"/>
      <c r="KN7" s="108"/>
      <c r="KO7" s="108"/>
      <c r="KP7" s="108"/>
      <c r="KQ7" s="108"/>
      <c r="KR7" s="108"/>
      <c r="KS7" s="108"/>
      <c r="KT7" s="108"/>
      <c r="KU7" s="108"/>
      <c r="KV7" s="108" t="str">
        <f>データ!K10</f>
        <v>R02</v>
      </c>
      <c r="KW7" s="108"/>
      <c r="KX7" s="108"/>
      <c r="KY7" s="108"/>
      <c r="KZ7" s="108"/>
      <c r="LA7" s="108"/>
      <c r="LB7" s="108"/>
      <c r="LC7" s="108"/>
      <c r="LD7" s="108"/>
      <c r="LE7" s="108"/>
      <c r="LF7" s="108"/>
      <c r="LG7" s="108"/>
      <c r="LH7" s="108"/>
      <c r="LI7" s="108"/>
      <c r="LJ7" s="108"/>
      <c r="LK7" s="108"/>
      <c r="LL7" s="108"/>
      <c r="LM7" s="108"/>
      <c r="LN7" s="108"/>
      <c r="LO7" s="108"/>
      <c r="LP7" s="108"/>
      <c r="LQ7" s="108"/>
      <c r="LR7" s="108"/>
      <c r="LS7" s="108"/>
      <c r="LT7" s="108"/>
      <c r="LU7" s="108"/>
      <c r="LV7" s="108"/>
      <c r="LW7" s="108"/>
      <c r="LX7" s="108"/>
      <c r="LY7" s="108"/>
      <c r="LZ7" s="108" t="str">
        <f>データ!L10</f>
        <v>R03</v>
      </c>
      <c r="MA7" s="108"/>
      <c r="MB7" s="108"/>
      <c r="MC7" s="108"/>
      <c r="MD7" s="108"/>
      <c r="ME7" s="108"/>
      <c r="MF7" s="108"/>
      <c r="MG7" s="108"/>
      <c r="MH7" s="108"/>
      <c r="MI7" s="108"/>
      <c r="MJ7" s="108"/>
      <c r="MK7" s="108"/>
      <c r="ML7" s="108"/>
      <c r="MM7" s="108"/>
      <c r="MN7" s="108"/>
      <c r="MO7" s="108"/>
      <c r="MP7" s="108"/>
      <c r="MQ7" s="108"/>
      <c r="MR7" s="108"/>
      <c r="MS7" s="108"/>
      <c r="MT7" s="108"/>
      <c r="MU7" s="108"/>
      <c r="MV7" s="108"/>
      <c r="MW7" s="108"/>
      <c r="MX7" s="108"/>
      <c r="MY7" s="108"/>
      <c r="MZ7" s="108"/>
      <c r="NA7" s="108"/>
      <c r="NB7" s="108"/>
      <c r="NC7" s="108"/>
      <c r="ND7" s="109" t="str">
        <f>データ!M10</f>
        <v>R04</v>
      </c>
      <c r="NE7" s="110"/>
      <c r="NF7" s="110"/>
      <c r="NG7" s="110"/>
      <c r="NH7" s="111"/>
      <c r="NI7" s="2"/>
      <c r="NJ7" s="2"/>
      <c r="NK7" s="2"/>
      <c r="NL7" s="9"/>
      <c r="NM7" s="9"/>
      <c r="NN7" s="9"/>
      <c r="NO7" s="9"/>
      <c r="NP7" s="9"/>
      <c r="NQ7" s="9"/>
      <c r="NR7" s="9"/>
      <c r="NS7" s="2"/>
    </row>
    <row r="8" spans="1:383" ht="18.75" customHeight="1" x14ac:dyDescent="0.15">
      <c r="A8" s="2"/>
      <c r="B8" s="97" t="str">
        <f>データ!P6</f>
        <v>法適用</v>
      </c>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102" t="str">
        <f>データ!Q6</f>
        <v>交通事業</v>
      </c>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4"/>
      <c r="CT8" s="97" t="str">
        <f>データ!R6</f>
        <v>自動車運送事業</v>
      </c>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t="str">
        <f>データ!S6</f>
        <v>自治体職員</v>
      </c>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3"/>
      <c r="GM8" s="3"/>
      <c r="GN8" s="3"/>
      <c r="GO8" s="3"/>
      <c r="GP8" s="3"/>
      <c r="GQ8" s="3"/>
      <c r="GR8" s="3"/>
      <c r="GS8" s="3"/>
      <c r="GT8" s="3"/>
      <c r="GU8" s="3"/>
      <c r="GV8" s="3"/>
      <c r="GW8" s="3"/>
      <c r="GX8" s="101" t="s">
        <v>5</v>
      </c>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95">
        <f>データ!AB6</f>
        <v>38527</v>
      </c>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f>データ!AC6</f>
        <v>37571</v>
      </c>
      <c r="JS8" s="95"/>
      <c r="JT8" s="95"/>
      <c r="JU8" s="95"/>
      <c r="JV8" s="95"/>
      <c r="JW8" s="95"/>
      <c r="JX8" s="95"/>
      <c r="JY8" s="95"/>
      <c r="JZ8" s="95"/>
      <c r="KA8" s="95"/>
      <c r="KB8" s="95"/>
      <c r="KC8" s="95"/>
      <c r="KD8" s="95"/>
      <c r="KE8" s="95"/>
      <c r="KF8" s="95"/>
      <c r="KG8" s="95"/>
      <c r="KH8" s="95"/>
      <c r="KI8" s="95"/>
      <c r="KJ8" s="95"/>
      <c r="KK8" s="95"/>
      <c r="KL8" s="95"/>
      <c r="KM8" s="95"/>
      <c r="KN8" s="95"/>
      <c r="KO8" s="95"/>
      <c r="KP8" s="95"/>
      <c r="KQ8" s="95"/>
      <c r="KR8" s="95"/>
      <c r="KS8" s="95"/>
      <c r="KT8" s="95"/>
      <c r="KU8" s="95"/>
      <c r="KV8" s="95">
        <f>データ!AD6</f>
        <v>27906</v>
      </c>
      <c r="KW8" s="95"/>
      <c r="KX8" s="95"/>
      <c r="KY8" s="95"/>
      <c r="KZ8" s="95"/>
      <c r="LA8" s="95"/>
      <c r="LB8" s="95"/>
      <c r="LC8" s="95"/>
      <c r="LD8" s="95"/>
      <c r="LE8" s="95"/>
      <c r="LF8" s="95"/>
      <c r="LG8" s="95"/>
      <c r="LH8" s="95"/>
      <c r="LI8" s="95"/>
      <c r="LJ8" s="95"/>
      <c r="LK8" s="95"/>
      <c r="LL8" s="95"/>
      <c r="LM8" s="95"/>
      <c r="LN8" s="95"/>
      <c r="LO8" s="95"/>
      <c r="LP8" s="95"/>
      <c r="LQ8" s="95"/>
      <c r="LR8" s="95"/>
      <c r="LS8" s="95"/>
      <c r="LT8" s="95"/>
      <c r="LU8" s="95"/>
      <c r="LV8" s="95"/>
      <c r="LW8" s="95"/>
      <c r="LX8" s="95"/>
      <c r="LY8" s="95"/>
      <c r="LZ8" s="95">
        <f>データ!AE6</f>
        <v>29653</v>
      </c>
      <c r="MA8" s="95"/>
      <c r="MB8" s="95"/>
      <c r="MC8" s="95"/>
      <c r="MD8" s="95"/>
      <c r="ME8" s="95"/>
      <c r="MF8" s="95"/>
      <c r="MG8" s="95"/>
      <c r="MH8" s="95"/>
      <c r="MI8" s="95"/>
      <c r="MJ8" s="95"/>
      <c r="MK8" s="95"/>
      <c r="ML8" s="95"/>
      <c r="MM8" s="95"/>
      <c r="MN8" s="95"/>
      <c r="MO8" s="95"/>
      <c r="MP8" s="95"/>
      <c r="MQ8" s="95"/>
      <c r="MR8" s="95"/>
      <c r="MS8" s="95"/>
      <c r="MT8" s="95"/>
      <c r="MU8" s="95"/>
      <c r="MV8" s="95"/>
      <c r="MW8" s="95"/>
      <c r="MX8" s="95"/>
      <c r="MY8" s="95"/>
      <c r="MZ8" s="95"/>
      <c r="NA8" s="95"/>
      <c r="NB8" s="95"/>
      <c r="NC8" s="95"/>
      <c r="ND8" s="98">
        <f>データ!AF6</f>
        <v>31921</v>
      </c>
      <c r="NE8" s="99"/>
      <c r="NF8" s="99"/>
      <c r="NG8" s="99"/>
      <c r="NH8" s="100"/>
      <c r="NI8" s="2"/>
      <c r="NJ8" s="2"/>
      <c r="NK8" s="2"/>
      <c r="NL8" s="10"/>
      <c r="NM8" s="10"/>
      <c r="NN8" s="10"/>
      <c r="NO8" s="10"/>
      <c r="NP8" s="10"/>
      <c r="NQ8" s="10"/>
      <c r="NR8" s="10"/>
      <c r="NS8" s="2"/>
    </row>
    <row r="9" spans="1:383" ht="18.75" customHeight="1" x14ac:dyDescent="0.15">
      <c r="A9" s="2"/>
      <c r="B9" s="94" t="s">
        <v>6</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t="s">
        <v>7</v>
      </c>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t="s">
        <v>8</v>
      </c>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t="s">
        <v>9</v>
      </c>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3"/>
      <c r="GM9" s="3"/>
      <c r="GN9" s="3"/>
      <c r="GO9" s="3"/>
      <c r="GP9" s="3"/>
      <c r="GQ9" s="3"/>
      <c r="GR9" s="3"/>
      <c r="GS9" s="3"/>
      <c r="GT9" s="3"/>
      <c r="GU9" s="3"/>
      <c r="GV9" s="3"/>
      <c r="GW9" s="3"/>
      <c r="GX9" s="101" t="s">
        <v>10</v>
      </c>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95">
        <f>データ!AG6</f>
        <v>3108864</v>
      </c>
      <c r="IO9" s="95"/>
      <c r="IP9" s="95"/>
      <c r="IQ9" s="95"/>
      <c r="IR9" s="95"/>
      <c r="IS9" s="95"/>
      <c r="IT9" s="95"/>
      <c r="IU9" s="95"/>
      <c r="IV9" s="95"/>
      <c r="IW9" s="95"/>
      <c r="IX9" s="95"/>
      <c r="IY9" s="95"/>
      <c r="IZ9" s="95"/>
      <c r="JA9" s="95"/>
      <c r="JB9" s="95"/>
      <c r="JC9" s="95"/>
      <c r="JD9" s="95"/>
      <c r="JE9" s="95"/>
      <c r="JF9" s="95"/>
      <c r="JG9" s="95"/>
      <c r="JH9" s="95"/>
      <c r="JI9" s="95"/>
      <c r="JJ9" s="95"/>
      <c r="JK9" s="95"/>
      <c r="JL9" s="95"/>
      <c r="JM9" s="95"/>
      <c r="JN9" s="95"/>
      <c r="JO9" s="95"/>
      <c r="JP9" s="95"/>
      <c r="JQ9" s="95"/>
      <c r="JR9" s="95">
        <f>データ!AH6</f>
        <v>2762991</v>
      </c>
      <c r="JS9" s="95"/>
      <c r="JT9" s="95"/>
      <c r="JU9" s="95"/>
      <c r="JV9" s="95"/>
      <c r="JW9" s="95"/>
      <c r="JX9" s="95"/>
      <c r="JY9" s="95"/>
      <c r="JZ9" s="95"/>
      <c r="KA9" s="95"/>
      <c r="KB9" s="95"/>
      <c r="KC9" s="95"/>
      <c r="KD9" s="95"/>
      <c r="KE9" s="95"/>
      <c r="KF9" s="95"/>
      <c r="KG9" s="95"/>
      <c r="KH9" s="95"/>
      <c r="KI9" s="95"/>
      <c r="KJ9" s="95"/>
      <c r="KK9" s="95"/>
      <c r="KL9" s="95"/>
      <c r="KM9" s="95"/>
      <c r="KN9" s="95"/>
      <c r="KO9" s="95"/>
      <c r="KP9" s="95"/>
      <c r="KQ9" s="95"/>
      <c r="KR9" s="95"/>
      <c r="KS9" s="95"/>
      <c r="KT9" s="95"/>
      <c r="KU9" s="95"/>
      <c r="KV9" s="95">
        <f>データ!AI6</f>
        <v>3006534</v>
      </c>
      <c r="KW9" s="95"/>
      <c r="KX9" s="95"/>
      <c r="KY9" s="95"/>
      <c r="KZ9" s="95"/>
      <c r="LA9" s="95"/>
      <c r="LB9" s="95"/>
      <c r="LC9" s="95"/>
      <c r="LD9" s="95"/>
      <c r="LE9" s="95"/>
      <c r="LF9" s="95"/>
      <c r="LG9" s="95"/>
      <c r="LH9" s="95"/>
      <c r="LI9" s="95"/>
      <c r="LJ9" s="95"/>
      <c r="LK9" s="95"/>
      <c r="LL9" s="95"/>
      <c r="LM9" s="95"/>
      <c r="LN9" s="95"/>
      <c r="LO9" s="95"/>
      <c r="LP9" s="95"/>
      <c r="LQ9" s="95"/>
      <c r="LR9" s="95"/>
      <c r="LS9" s="95"/>
      <c r="LT9" s="95"/>
      <c r="LU9" s="95"/>
      <c r="LV9" s="95"/>
      <c r="LW9" s="95"/>
      <c r="LX9" s="95"/>
      <c r="LY9" s="95"/>
      <c r="LZ9" s="95">
        <f>データ!AJ6</f>
        <v>3329368</v>
      </c>
      <c r="MA9" s="95"/>
      <c r="MB9" s="95"/>
      <c r="MC9" s="95"/>
      <c r="MD9" s="95"/>
      <c r="ME9" s="95"/>
      <c r="MF9" s="95"/>
      <c r="MG9" s="95"/>
      <c r="MH9" s="95"/>
      <c r="MI9" s="95"/>
      <c r="MJ9" s="95"/>
      <c r="MK9" s="95"/>
      <c r="ML9" s="95"/>
      <c r="MM9" s="95"/>
      <c r="MN9" s="95"/>
      <c r="MO9" s="95"/>
      <c r="MP9" s="95"/>
      <c r="MQ9" s="95"/>
      <c r="MR9" s="95"/>
      <c r="MS9" s="95"/>
      <c r="MT9" s="95"/>
      <c r="MU9" s="95"/>
      <c r="MV9" s="95"/>
      <c r="MW9" s="95"/>
      <c r="MX9" s="95"/>
      <c r="MY9" s="95"/>
      <c r="MZ9" s="95"/>
      <c r="NA9" s="95"/>
      <c r="NB9" s="95"/>
      <c r="NC9" s="95"/>
      <c r="ND9" s="98">
        <f>データ!AK6</f>
        <v>3367051</v>
      </c>
      <c r="NE9" s="99"/>
      <c r="NF9" s="99"/>
      <c r="NG9" s="99"/>
      <c r="NH9" s="100"/>
      <c r="NI9" s="11"/>
      <c r="NJ9" s="11"/>
      <c r="NK9" s="11"/>
      <c r="NL9" s="11"/>
      <c r="NM9" s="11"/>
      <c r="NN9" s="11"/>
      <c r="NO9" s="11"/>
      <c r="NP9" s="11"/>
      <c r="NQ9" s="11"/>
      <c r="NR9" s="11"/>
      <c r="NS9" s="2"/>
    </row>
    <row r="10" spans="1:383" ht="18.399999999999999" customHeight="1" x14ac:dyDescent="0.15">
      <c r="A10" s="2"/>
      <c r="B10" s="96">
        <f>データ!T6</f>
        <v>3.7</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f>データ!U6</f>
        <v>563.29999999999995</v>
      </c>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5">
        <f>データ!V6</f>
        <v>12812</v>
      </c>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f>データ!W6</f>
        <v>466</v>
      </c>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94" t="s">
        <v>11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t="s">
        <v>12</v>
      </c>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t="s">
        <v>13</v>
      </c>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t="s">
        <v>14</v>
      </c>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95">
        <f>データ!X6</f>
        <v>559</v>
      </c>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6">
        <f>データ!Y6</f>
        <v>49.1</v>
      </c>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7" t="str">
        <f>データ!Z6</f>
        <v>有</v>
      </c>
      <c r="CU12" s="97"/>
      <c r="CV12" s="97"/>
      <c r="CW12" s="97"/>
      <c r="CX12" s="97"/>
      <c r="CY12" s="97"/>
      <c r="CZ12" s="97"/>
      <c r="DA12" s="97"/>
      <c r="DB12" s="97"/>
      <c r="DC12" s="97"/>
      <c r="DD12" s="97"/>
      <c r="DE12" s="97"/>
      <c r="DF12" s="97"/>
      <c r="DG12" s="97"/>
      <c r="DH12" s="97"/>
      <c r="DI12" s="97"/>
      <c r="DJ12" s="97"/>
      <c r="DK12" s="97"/>
      <c r="DL12" s="97"/>
      <c r="DM12" s="97"/>
      <c r="DN12" s="97"/>
      <c r="DO12" s="97"/>
      <c r="DP12" s="97"/>
      <c r="DQ12" s="97"/>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t="str">
        <f>データ!AA6</f>
        <v>有</v>
      </c>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0" t="s">
        <v>15</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1" t="s">
        <v>16</v>
      </c>
      <c r="NF13" s="91"/>
      <c r="NG13" s="91"/>
      <c r="NH13" s="91"/>
      <c r="NI13" s="91"/>
      <c r="NJ13" s="91"/>
      <c r="NK13" s="91"/>
      <c r="NL13" s="91"/>
      <c r="NM13" s="91"/>
      <c r="NN13" s="91"/>
      <c r="NO13" s="91"/>
      <c r="NP13" s="91"/>
      <c r="NQ13" s="91"/>
      <c r="NR13" s="91"/>
      <c r="NS13" s="91"/>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2" t="s">
        <v>17</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c r="IR15" s="92"/>
      <c r="IS15" s="92"/>
      <c r="IT15" s="92"/>
      <c r="IU15" s="92"/>
      <c r="IV15" s="92"/>
      <c r="IW15" s="92"/>
      <c r="IX15" s="92"/>
      <c r="IY15" s="92"/>
      <c r="IZ15" s="92"/>
      <c r="JA15" s="92"/>
      <c r="JB15" s="92"/>
      <c r="JC15" s="92"/>
      <c r="JD15" s="92"/>
      <c r="JE15" s="92"/>
      <c r="JF15" s="92"/>
      <c r="JG15" s="92"/>
      <c r="JH15" s="92"/>
      <c r="JI15" s="92"/>
      <c r="JJ15" s="92"/>
      <c r="JK15" s="92"/>
      <c r="JL15" s="92"/>
      <c r="JM15" s="92"/>
      <c r="JN15" s="92"/>
      <c r="JO15" s="92"/>
      <c r="JP15" s="92"/>
      <c r="JQ15" s="92"/>
      <c r="JR15" s="92"/>
      <c r="JS15" s="92"/>
      <c r="JT15" s="92"/>
      <c r="JU15" s="92"/>
      <c r="JV15" s="92"/>
      <c r="JW15" s="92"/>
      <c r="JX15" s="92"/>
      <c r="JY15" s="92"/>
      <c r="JZ15" s="92"/>
      <c r="KA15" s="92"/>
      <c r="KB15" s="92"/>
      <c r="KC15" s="92"/>
      <c r="KD15" s="92"/>
      <c r="KE15" s="92"/>
      <c r="KF15" s="92"/>
      <c r="KG15" s="92"/>
      <c r="KH15" s="92"/>
      <c r="KI15" s="92"/>
      <c r="KJ15" s="92"/>
      <c r="KK15" s="92"/>
      <c r="KL15" s="92"/>
      <c r="KM15" s="92"/>
      <c r="KN15" s="92"/>
      <c r="KO15" s="92"/>
      <c r="KP15" s="92"/>
      <c r="KQ15" s="92"/>
      <c r="KR15" s="92"/>
      <c r="KS15" s="92"/>
      <c r="KT15" s="92"/>
      <c r="KU15" s="92"/>
      <c r="KV15" s="92"/>
      <c r="KW15" s="92"/>
      <c r="KX15" s="92"/>
      <c r="KY15" s="92"/>
      <c r="KZ15" s="92"/>
      <c r="LA15" s="92"/>
      <c r="LB15" s="92"/>
      <c r="LC15" s="92"/>
      <c r="LD15" s="92"/>
      <c r="LE15" s="92"/>
      <c r="LF15" s="92"/>
      <c r="LG15" s="92"/>
      <c r="LH15" s="92"/>
      <c r="LI15" s="92"/>
      <c r="LJ15" s="92"/>
      <c r="LK15" s="92"/>
      <c r="LL15" s="92"/>
      <c r="LM15" s="92"/>
      <c r="LN15" s="92"/>
      <c r="LO15" s="92"/>
      <c r="LP15" s="92"/>
      <c r="LQ15" s="92"/>
      <c r="LR15" s="92"/>
      <c r="LS15" s="92"/>
      <c r="LT15" s="92"/>
      <c r="LU15" s="92"/>
      <c r="LV15" s="92"/>
      <c r="LW15" s="92"/>
      <c r="LX15" s="92"/>
      <c r="LY15" s="92"/>
      <c r="LZ15" s="92"/>
      <c r="MA15" s="92"/>
      <c r="MB15" s="92"/>
      <c r="MC15" s="92"/>
      <c r="MD15" s="92"/>
      <c r="ME15" s="92"/>
      <c r="MF15" s="92"/>
      <c r="MG15" s="92"/>
      <c r="MH15" s="92"/>
      <c r="MI15" s="92"/>
      <c r="MJ15" s="92"/>
      <c r="MK15" s="92"/>
      <c r="ML15" s="92"/>
      <c r="MM15" s="92"/>
      <c r="MN15" s="92"/>
      <c r="MO15" s="92"/>
      <c r="MP15" s="92"/>
      <c r="MQ15" s="92"/>
      <c r="MR15" s="92"/>
      <c r="MS15" s="92"/>
      <c r="MT15" s="92"/>
      <c r="MU15" s="92"/>
      <c r="MV15" s="92"/>
      <c r="MW15" s="92"/>
      <c r="MX15" s="92"/>
      <c r="MY15" s="92"/>
      <c r="MZ15" s="92"/>
      <c r="NA15" s="92"/>
      <c r="NB15" s="92"/>
      <c r="NC15" s="92"/>
      <c r="ND15" s="2"/>
      <c r="NE15" s="118" t="s">
        <v>18</v>
      </c>
      <c r="NF15" s="119"/>
      <c r="NG15" s="119"/>
      <c r="NH15" s="119"/>
      <c r="NI15" s="119"/>
      <c r="NJ15" s="119"/>
      <c r="NK15" s="119"/>
      <c r="NL15" s="119"/>
      <c r="NM15" s="119"/>
      <c r="NN15" s="119"/>
      <c r="NO15" s="119"/>
      <c r="NP15" s="119"/>
      <c r="NQ15" s="119"/>
      <c r="NR15" s="119"/>
      <c r="NS15" s="120"/>
    </row>
    <row r="16" spans="1:383" ht="13.5" customHeight="1" thickBot="1" x14ac:dyDescent="0.2">
      <c r="A16" s="2"/>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2"/>
      <c r="NE16" s="121"/>
      <c r="NF16" s="122"/>
      <c r="NG16" s="122"/>
      <c r="NH16" s="122"/>
      <c r="NI16" s="122"/>
      <c r="NJ16" s="122"/>
      <c r="NK16" s="122"/>
      <c r="NL16" s="122"/>
      <c r="NM16" s="122"/>
      <c r="NN16" s="122"/>
      <c r="NO16" s="122"/>
      <c r="NP16" s="122"/>
      <c r="NQ16" s="122"/>
      <c r="NR16" s="122"/>
      <c r="NS16" s="123"/>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12" t="s">
        <v>158</v>
      </c>
      <c r="NF17" s="124"/>
      <c r="NG17" s="124"/>
      <c r="NH17" s="124"/>
      <c r="NI17" s="124"/>
      <c r="NJ17" s="124"/>
      <c r="NK17" s="124"/>
      <c r="NL17" s="124"/>
      <c r="NM17" s="124"/>
      <c r="NN17" s="124"/>
      <c r="NO17" s="124"/>
      <c r="NP17" s="124"/>
      <c r="NQ17" s="124"/>
      <c r="NR17" s="124"/>
      <c r="NS17" s="11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12"/>
      <c r="NF18" s="124"/>
      <c r="NG18" s="124"/>
      <c r="NH18" s="124"/>
      <c r="NI18" s="124"/>
      <c r="NJ18" s="124"/>
      <c r="NK18" s="124"/>
      <c r="NL18" s="124"/>
      <c r="NM18" s="124"/>
      <c r="NN18" s="124"/>
      <c r="NO18" s="124"/>
      <c r="NP18" s="124"/>
      <c r="NQ18" s="124"/>
      <c r="NR18" s="124"/>
      <c r="NS18" s="11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12"/>
      <c r="NF19" s="124"/>
      <c r="NG19" s="124"/>
      <c r="NH19" s="124"/>
      <c r="NI19" s="124"/>
      <c r="NJ19" s="124"/>
      <c r="NK19" s="124"/>
      <c r="NL19" s="124"/>
      <c r="NM19" s="124"/>
      <c r="NN19" s="124"/>
      <c r="NO19" s="124"/>
      <c r="NP19" s="124"/>
      <c r="NQ19" s="124"/>
      <c r="NR19" s="124"/>
      <c r="NS19" s="11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12"/>
      <c r="NF20" s="124"/>
      <c r="NG20" s="124"/>
      <c r="NH20" s="124"/>
      <c r="NI20" s="124"/>
      <c r="NJ20" s="124"/>
      <c r="NK20" s="124"/>
      <c r="NL20" s="124"/>
      <c r="NM20" s="124"/>
      <c r="NN20" s="124"/>
      <c r="NO20" s="124"/>
      <c r="NP20" s="124"/>
      <c r="NQ20" s="124"/>
      <c r="NR20" s="124"/>
      <c r="NS20" s="11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12"/>
      <c r="NF21" s="124"/>
      <c r="NG21" s="124"/>
      <c r="NH21" s="124"/>
      <c r="NI21" s="124"/>
      <c r="NJ21" s="124"/>
      <c r="NK21" s="124"/>
      <c r="NL21" s="124"/>
      <c r="NM21" s="124"/>
      <c r="NN21" s="124"/>
      <c r="NO21" s="124"/>
      <c r="NP21" s="124"/>
      <c r="NQ21" s="124"/>
      <c r="NR21" s="124"/>
      <c r="NS21" s="11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12"/>
      <c r="NF22" s="124"/>
      <c r="NG22" s="124"/>
      <c r="NH22" s="124"/>
      <c r="NI22" s="124"/>
      <c r="NJ22" s="124"/>
      <c r="NK22" s="124"/>
      <c r="NL22" s="124"/>
      <c r="NM22" s="124"/>
      <c r="NN22" s="124"/>
      <c r="NO22" s="124"/>
      <c r="NP22" s="124"/>
      <c r="NQ22" s="124"/>
      <c r="NR22" s="124"/>
      <c r="NS22" s="11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12"/>
      <c r="NF23" s="124"/>
      <c r="NG23" s="124"/>
      <c r="NH23" s="124"/>
      <c r="NI23" s="124"/>
      <c r="NJ23" s="124"/>
      <c r="NK23" s="124"/>
      <c r="NL23" s="124"/>
      <c r="NM23" s="124"/>
      <c r="NN23" s="124"/>
      <c r="NO23" s="124"/>
      <c r="NP23" s="124"/>
      <c r="NQ23" s="124"/>
      <c r="NR23" s="124"/>
      <c r="NS23" s="11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12"/>
      <c r="NF24" s="124"/>
      <c r="NG24" s="124"/>
      <c r="NH24" s="124"/>
      <c r="NI24" s="124"/>
      <c r="NJ24" s="124"/>
      <c r="NK24" s="124"/>
      <c r="NL24" s="124"/>
      <c r="NM24" s="124"/>
      <c r="NN24" s="124"/>
      <c r="NO24" s="124"/>
      <c r="NP24" s="124"/>
      <c r="NQ24" s="124"/>
      <c r="NR24" s="124"/>
      <c r="NS24" s="11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12"/>
      <c r="NF25" s="124"/>
      <c r="NG25" s="124"/>
      <c r="NH25" s="124"/>
      <c r="NI25" s="124"/>
      <c r="NJ25" s="124"/>
      <c r="NK25" s="124"/>
      <c r="NL25" s="124"/>
      <c r="NM25" s="124"/>
      <c r="NN25" s="124"/>
      <c r="NO25" s="124"/>
      <c r="NP25" s="124"/>
      <c r="NQ25" s="124"/>
      <c r="NR25" s="124"/>
      <c r="NS25" s="11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12"/>
      <c r="NF26" s="124"/>
      <c r="NG26" s="124"/>
      <c r="NH26" s="124"/>
      <c r="NI26" s="124"/>
      <c r="NJ26" s="124"/>
      <c r="NK26" s="124"/>
      <c r="NL26" s="124"/>
      <c r="NM26" s="124"/>
      <c r="NN26" s="124"/>
      <c r="NO26" s="124"/>
      <c r="NP26" s="124"/>
      <c r="NQ26" s="124"/>
      <c r="NR26" s="124"/>
      <c r="NS26" s="11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12"/>
      <c r="NF27" s="124"/>
      <c r="NG27" s="124"/>
      <c r="NH27" s="124"/>
      <c r="NI27" s="124"/>
      <c r="NJ27" s="124"/>
      <c r="NK27" s="124"/>
      <c r="NL27" s="124"/>
      <c r="NM27" s="124"/>
      <c r="NN27" s="124"/>
      <c r="NO27" s="124"/>
      <c r="NP27" s="124"/>
      <c r="NQ27" s="124"/>
      <c r="NR27" s="124"/>
      <c r="NS27" s="11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12"/>
      <c r="NF28" s="124"/>
      <c r="NG28" s="124"/>
      <c r="NH28" s="124"/>
      <c r="NI28" s="124"/>
      <c r="NJ28" s="124"/>
      <c r="NK28" s="124"/>
      <c r="NL28" s="124"/>
      <c r="NM28" s="124"/>
      <c r="NN28" s="124"/>
      <c r="NO28" s="124"/>
      <c r="NP28" s="124"/>
      <c r="NQ28" s="124"/>
      <c r="NR28" s="124"/>
      <c r="NS28" s="11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12"/>
      <c r="NF29" s="124"/>
      <c r="NG29" s="124"/>
      <c r="NH29" s="124"/>
      <c r="NI29" s="124"/>
      <c r="NJ29" s="124"/>
      <c r="NK29" s="124"/>
      <c r="NL29" s="124"/>
      <c r="NM29" s="124"/>
      <c r="NN29" s="124"/>
      <c r="NO29" s="124"/>
      <c r="NP29" s="124"/>
      <c r="NQ29" s="124"/>
      <c r="NR29" s="124"/>
      <c r="NS29" s="11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12"/>
      <c r="NF30" s="124"/>
      <c r="NG30" s="124"/>
      <c r="NH30" s="124"/>
      <c r="NI30" s="124"/>
      <c r="NJ30" s="124"/>
      <c r="NK30" s="124"/>
      <c r="NL30" s="124"/>
      <c r="NM30" s="124"/>
      <c r="NN30" s="124"/>
      <c r="NO30" s="124"/>
      <c r="NP30" s="124"/>
      <c r="NQ30" s="124"/>
      <c r="NR30" s="124"/>
      <c r="NS30" s="11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12"/>
      <c r="NF31" s="124"/>
      <c r="NG31" s="124"/>
      <c r="NH31" s="124"/>
      <c r="NI31" s="124"/>
      <c r="NJ31" s="124"/>
      <c r="NK31" s="124"/>
      <c r="NL31" s="124"/>
      <c r="NM31" s="124"/>
      <c r="NN31" s="124"/>
      <c r="NO31" s="124"/>
      <c r="NP31" s="124"/>
      <c r="NQ31" s="124"/>
      <c r="NR31" s="124"/>
      <c r="NS31" s="11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12"/>
      <c r="NF32" s="124"/>
      <c r="NG32" s="124"/>
      <c r="NH32" s="124"/>
      <c r="NI32" s="124"/>
      <c r="NJ32" s="124"/>
      <c r="NK32" s="124"/>
      <c r="NL32" s="124"/>
      <c r="NM32" s="124"/>
      <c r="NN32" s="124"/>
      <c r="NO32" s="124"/>
      <c r="NP32" s="124"/>
      <c r="NQ32" s="124"/>
      <c r="NR32" s="124"/>
      <c r="NS32" s="11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12"/>
      <c r="NF33" s="124"/>
      <c r="NG33" s="124"/>
      <c r="NH33" s="124"/>
      <c r="NI33" s="124"/>
      <c r="NJ33" s="124"/>
      <c r="NK33" s="124"/>
      <c r="NL33" s="124"/>
      <c r="NM33" s="124"/>
      <c r="NN33" s="124"/>
      <c r="NO33" s="124"/>
      <c r="NP33" s="124"/>
      <c r="NQ33" s="124"/>
      <c r="NR33" s="124"/>
      <c r="NS33" s="11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12"/>
      <c r="NF34" s="124"/>
      <c r="NG34" s="124"/>
      <c r="NH34" s="124"/>
      <c r="NI34" s="124"/>
      <c r="NJ34" s="124"/>
      <c r="NK34" s="124"/>
      <c r="NL34" s="124"/>
      <c r="NM34" s="124"/>
      <c r="NN34" s="124"/>
      <c r="NO34" s="124"/>
      <c r="NP34" s="124"/>
      <c r="NQ34" s="124"/>
      <c r="NR34" s="124"/>
      <c r="NS34" s="11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12"/>
      <c r="NF35" s="124"/>
      <c r="NG35" s="124"/>
      <c r="NH35" s="124"/>
      <c r="NI35" s="124"/>
      <c r="NJ35" s="124"/>
      <c r="NK35" s="124"/>
      <c r="NL35" s="124"/>
      <c r="NM35" s="124"/>
      <c r="NN35" s="124"/>
      <c r="NO35" s="124"/>
      <c r="NP35" s="124"/>
      <c r="NQ35" s="124"/>
      <c r="NR35" s="124"/>
      <c r="NS35" s="11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12"/>
      <c r="NF36" s="124"/>
      <c r="NG36" s="124"/>
      <c r="NH36" s="124"/>
      <c r="NI36" s="124"/>
      <c r="NJ36" s="124"/>
      <c r="NK36" s="124"/>
      <c r="NL36" s="124"/>
      <c r="NM36" s="124"/>
      <c r="NN36" s="124"/>
      <c r="NO36" s="124"/>
      <c r="NP36" s="124"/>
      <c r="NQ36" s="124"/>
      <c r="NR36" s="124"/>
      <c r="NS36" s="114"/>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112"/>
      <c r="NF37" s="124"/>
      <c r="NG37" s="124"/>
      <c r="NH37" s="124"/>
      <c r="NI37" s="124"/>
      <c r="NJ37" s="124"/>
      <c r="NK37" s="124"/>
      <c r="NL37" s="124"/>
      <c r="NM37" s="124"/>
      <c r="NN37" s="124"/>
      <c r="NO37" s="124"/>
      <c r="NP37" s="124"/>
      <c r="NQ37" s="124"/>
      <c r="NR37" s="124"/>
      <c r="NS37" s="11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98.8</v>
      </c>
      <c r="S38" s="80"/>
      <c r="T38" s="80"/>
      <c r="U38" s="80"/>
      <c r="V38" s="80"/>
      <c r="W38" s="80"/>
      <c r="X38" s="80"/>
      <c r="Y38" s="80"/>
      <c r="Z38" s="80"/>
      <c r="AA38" s="80"/>
      <c r="AB38" s="80"/>
      <c r="AC38" s="80"/>
      <c r="AD38" s="80"/>
      <c r="AE38" s="80"/>
      <c r="AF38" s="80">
        <f>データ!AL12</f>
        <v>96.2</v>
      </c>
      <c r="AG38" s="80"/>
      <c r="AH38" s="80"/>
      <c r="AI38" s="80"/>
      <c r="AJ38" s="80"/>
      <c r="AK38" s="80"/>
      <c r="AL38" s="80"/>
      <c r="AM38" s="80"/>
      <c r="AN38" s="80"/>
      <c r="AO38" s="80"/>
      <c r="AP38" s="80"/>
      <c r="AQ38" s="80"/>
      <c r="AR38" s="80"/>
      <c r="AS38" s="80"/>
      <c r="AT38" s="80">
        <f>データ!AM12</f>
        <v>83.1</v>
      </c>
      <c r="AU38" s="80"/>
      <c r="AV38" s="80"/>
      <c r="AW38" s="80"/>
      <c r="AX38" s="80"/>
      <c r="AY38" s="80"/>
      <c r="AZ38" s="80"/>
      <c r="BA38" s="80"/>
      <c r="BB38" s="80"/>
      <c r="BC38" s="80"/>
      <c r="BD38" s="80"/>
      <c r="BE38" s="80"/>
      <c r="BF38" s="80"/>
      <c r="BG38" s="80"/>
      <c r="BH38" s="80">
        <f>データ!AN12</f>
        <v>90.7</v>
      </c>
      <c r="BI38" s="80"/>
      <c r="BJ38" s="80"/>
      <c r="BK38" s="80"/>
      <c r="BL38" s="80"/>
      <c r="BM38" s="80"/>
      <c r="BN38" s="80"/>
      <c r="BO38" s="80"/>
      <c r="BP38" s="80"/>
      <c r="BQ38" s="80"/>
      <c r="BR38" s="80"/>
      <c r="BS38" s="80"/>
      <c r="BT38" s="80"/>
      <c r="BU38" s="80"/>
      <c r="BV38" s="80">
        <f>データ!AO12</f>
        <v>94.6</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67</v>
      </c>
      <c r="DF38" s="80"/>
      <c r="DG38" s="80"/>
      <c r="DH38" s="80"/>
      <c r="DI38" s="80"/>
      <c r="DJ38" s="80"/>
      <c r="DK38" s="80"/>
      <c r="DL38" s="80"/>
      <c r="DM38" s="80"/>
      <c r="DN38" s="80"/>
      <c r="DO38" s="80"/>
      <c r="DP38" s="80"/>
      <c r="DQ38" s="80"/>
      <c r="DR38" s="80"/>
      <c r="DS38" s="80">
        <f>データ!AW11</f>
        <v>67.900000000000006</v>
      </c>
      <c r="DT38" s="80"/>
      <c r="DU38" s="80"/>
      <c r="DV38" s="80"/>
      <c r="DW38" s="80"/>
      <c r="DX38" s="80"/>
      <c r="DY38" s="80"/>
      <c r="DZ38" s="80"/>
      <c r="EA38" s="80"/>
      <c r="EB38" s="80"/>
      <c r="EC38" s="80"/>
      <c r="ED38" s="80"/>
      <c r="EE38" s="80"/>
      <c r="EF38" s="80"/>
      <c r="EG38" s="80">
        <f>データ!AX11</f>
        <v>51.9</v>
      </c>
      <c r="EH38" s="80"/>
      <c r="EI38" s="80"/>
      <c r="EJ38" s="80"/>
      <c r="EK38" s="80"/>
      <c r="EL38" s="80"/>
      <c r="EM38" s="80"/>
      <c r="EN38" s="80"/>
      <c r="EO38" s="80"/>
      <c r="EP38" s="80"/>
      <c r="EQ38" s="80"/>
      <c r="ER38" s="80"/>
      <c r="ES38" s="80"/>
      <c r="ET38" s="80"/>
      <c r="EU38" s="80">
        <f>データ!AY11</f>
        <v>55.9</v>
      </c>
      <c r="EV38" s="80"/>
      <c r="EW38" s="80"/>
      <c r="EX38" s="80"/>
      <c r="EY38" s="80"/>
      <c r="EZ38" s="80"/>
      <c r="FA38" s="80"/>
      <c r="FB38" s="80"/>
      <c r="FC38" s="80"/>
      <c r="FD38" s="80"/>
      <c r="FE38" s="80"/>
      <c r="FF38" s="80"/>
      <c r="FG38" s="80"/>
      <c r="FH38" s="80"/>
      <c r="FI38" s="80">
        <f>データ!AZ11</f>
        <v>60.3</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56.5</v>
      </c>
      <c r="GS38" s="80"/>
      <c r="GT38" s="80"/>
      <c r="GU38" s="80"/>
      <c r="GV38" s="80"/>
      <c r="GW38" s="80"/>
      <c r="GX38" s="80"/>
      <c r="GY38" s="80"/>
      <c r="GZ38" s="80"/>
      <c r="HA38" s="80"/>
      <c r="HB38" s="80"/>
      <c r="HC38" s="80"/>
      <c r="HD38" s="80"/>
      <c r="HE38" s="80"/>
      <c r="HF38" s="80">
        <f>データ!BH11</f>
        <v>58.9</v>
      </c>
      <c r="HG38" s="80"/>
      <c r="HH38" s="80"/>
      <c r="HI38" s="80"/>
      <c r="HJ38" s="80"/>
      <c r="HK38" s="80"/>
      <c r="HL38" s="80"/>
      <c r="HM38" s="80"/>
      <c r="HN38" s="80"/>
      <c r="HO38" s="80"/>
      <c r="HP38" s="80"/>
      <c r="HQ38" s="80"/>
      <c r="HR38" s="80"/>
      <c r="HS38" s="80"/>
      <c r="HT38" s="80">
        <f>データ!BI11</f>
        <v>64.2</v>
      </c>
      <c r="HU38" s="80"/>
      <c r="HV38" s="80"/>
      <c r="HW38" s="80"/>
      <c r="HX38" s="80"/>
      <c r="HY38" s="80"/>
      <c r="HZ38" s="80"/>
      <c r="IA38" s="80"/>
      <c r="IB38" s="80"/>
      <c r="IC38" s="80"/>
      <c r="ID38" s="80"/>
      <c r="IE38" s="80"/>
      <c r="IF38" s="80"/>
      <c r="IG38" s="80"/>
      <c r="IH38" s="80">
        <f>データ!BJ11</f>
        <v>57</v>
      </c>
      <c r="II38" s="80"/>
      <c r="IJ38" s="80"/>
      <c r="IK38" s="80"/>
      <c r="IL38" s="80"/>
      <c r="IM38" s="80"/>
      <c r="IN38" s="80"/>
      <c r="IO38" s="80"/>
      <c r="IP38" s="80"/>
      <c r="IQ38" s="80"/>
      <c r="IR38" s="80"/>
      <c r="IS38" s="80"/>
      <c r="IT38" s="80"/>
      <c r="IU38" s="80"/>
      <c r="IV38" s="80">
        <f>データ!BK11</f>
        <v>54.5</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92</v>
      </c>
      <c r="KF38" s="80"/>
      <c r="KG38" s="80"/>
      <c r="KH38" s="80"/>
      <c r="KI38" s="80"/>
      <c r="KJ38" s="80"/>
      <c r="KK38" s="80"/>
      <c r="KL38" s="80"/>
      <c r="KM38" s="80"/>
      <c r="KN38" s="80"/>
      <c r="KO38" s="80"/>
      <c r="KP38" s="80"/>
      <c r="KQ38" s="80"/>
      <c r="KR38" s="80"/>
      <c r="KS38" s="80">
        <f>データ!BS11</f>
        <v>84.7</v>
      </c>
      <c r="KT38" s="80"/>
      <c r="KU38" s="80"/>
      <c r="KV38" s="80"/>
      <c r="KW38" s="80"/>
      <c r="KX38" s="80"/>
      <c r="KY38" s="80"/>
      <c r="KZ38" s="80"/>
      <c r="LA38" s="80"/>
      <c r="LB38" s="80"/>
      <c r="LC38" s="80"/>
      <c r="LD38" s="80"/>
      <c r="LE38" s="80"/>
      <c r="LF38" s="80"/>
      <c r="LG38" s="80">
        <f>データ!BT11</f>
        <v>121</v>
      </c>
      <c r="LH38" s="80"/>
      <c r="LI38" s="80"/>
      <c r="LJ38" s="80"/>
      <c r="LK38" s="80"/>
      <c r="LL38" s="80"/>
      <c r="LM38" s="80"/>
      <c r="LN38" s="80"/>
      <c r="LO38" s="80"/>
      <c r="LP38" s="80"/>
      <c r="LQ38" s="80"/>
      <c r="LR38" s="80"/>
      <c r="LS38" s="80"/>
      <c r="LT38" s="80"/>
      <c r="LU38" s="80">
        <f>データ!BU11</f>
        <v>131.80000000000001</v>
      </c>
      <c r="LV38" s="80"/>
      <c r="LW38" s="80"/>
      <c r="LX38" s="80"/>
      <c r="LY38" s="80"/>
      <c r="LZ38" s="80"/>
      <c r="MA38" s="80"/>
      <c r="MB38" s="80"/>
      <c r="MC38" s="80"/>
      <c r="MD38" s="80"/>
      <c r="ME38" s="80"/>
      <c r="MF38" s="80"/>
      <c r="MG38" s="80"/>
      <c r="MH38" s="80"/>
      <c r="MI38" s="80">
        <f>データ!BV11</f>
        <v>129.5</v>
      </c>
      <c r="MJ38" s="80"/>
      <c r="MK38" s="80"/>
      <c r="ML38" s="80"/>
      <c r="MM38" s="80"/>
      <c r="MN38" s="80"/>
      <c r="MO38" s="80"/>
      <c r="MP38" s="80"/>
      <c r="MQ38" s="80"/>
      <c r="MR38" s="80"/>
      <c r="MS38" s="80"/>
      <c r="MT38" s="80"/>
      <c r="MU38" s="80"/>
      <c r="MV38" s="80"/>
      <c r="MW38" s="2"/>
      <c r="MX38" s="2"/>
      <c r="MY38" s="2"/>
      <c r="MZ38" s="2"/>
      <c r="NA38" s="2"/>
      <c r="NB38" s="2"/>
      <c r="NC38" s="26"/>
      <c r="ND38" s="2"/>
      <c r="NE38" s="112"/>
      <c r="NF38" s="124"/>
      <c r="NG38" s="124"/>
      <c r="NH38" s="124"/>
      <c r="NI38" s="124"/>
      <c r="NJ38" s="124"/>
      <c r="NK38" s="124"/>
      <c r="NL38" s="124"/>
      <c r="NM38" s="124"/>
      <c r="NN38" s="124"/>
      <c r="NO38" s="124"/>
      <c r="NP38" s="124"/>
      <c r="NQ38" s="124"/>
      <c r="NR38" s="124"/>
      <c r="NS38" s="11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112"/>
      <c r="NF39" s="124"/>
      <c r="NG39" s="124"/>
      <c r="NH39" s="124"/>
      <c r="NI39" s="124"/>
      <c r="NJ39" s="124"/>
      <c r="NK39" s="124"/>
      <c r="NL39" s="124"/>
      <c r="NM39" s="124"/>
      <c r="NN39" s="124"/>
      <c r="NO39" s="124"/>
      <c r="NP39" s="124"/>
      <c r="NQ39" s="124"/>
      <c r="NR39" s="124"/>
      <c r="NS39" s="11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12"/>
      <c r="NF40" s="124"/>
      <c r="NG40" s="124"/>
      <c r="NH40" s="124"/>
      <c r="NI40" s="124"/>
      <c r="NJ40" s="124"/>
      <c r="NK40" s="124"/>
      <c r="NL40" s="124"/>
      <c r="NM40" s="124"/>
      <c r="NN40" s="124"/>
      <c r="NO40" s="124"/>
      <c r="NP40" s="124"/>
      <c r="NQ40" s="124"/>
      <c r="NR40" s="124"/>
      <c r="NS40" s="11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12"/>
      <c r="NF41" s="124"/>
      <c r="NG41" s="124"/>
      <c r="NH41" s="124"/>
      <c r="NI41" s="124"/>
      <c r="NJ41" s="124"/>
      <c r="NK41" s="124"/>
      <c r="NL41" s="124"/>
      <c r="NM41" s="124"/>
      <c r="NN41" s="124"/>
      <c r="NO41" s="124"/>
      <c r="NP41" s="124"/>
      <c r="NQ41" s="124"/>
      <c r="NR41" s="124"/>
      <c r="NS41" s="11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12"/>
      <c r="NF42" s="124"/>
      <c r="NG42" s="124"/>
      <c r="NH42" s="124"/>
      <c r="NI42" s="124"/>
      <c r="NJ42" s="124"/>
      <c r="NK42" s="124"/>
      <c r="NL42" s="124"/>
      <c r="NM42" s="124"/>
      <c r="NN42" s="124"/>
      <c r="NO42" s="124"/>
      <c r="NP42" s="124"/>
      <c r="NQ42" s="124"/>
      <c r="NR42" s="124"/>
      <c r="NS42" s="11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12"/>
      <c r="NF43" s="124"/>
      <c r="NG43" s="124"/>
      <c r="NH43" s="124"/>
      <c r="NI43" s="124"/>
      <c r="NJ43" s="124"/>
      <c r="NK43" s="124"/>
      <c r="NL43" s="124"/>
      <c r="NM43" s="124"/>
      <c r="NN43" s="124"/>
      <c r="NO43" s="124"/>
      <c r="NP43" s="124"/>
      <c r="NQ43" s="124"/>
      <c r="NR43" s="124"/>
      <c r="NS43" s="11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12"/>
      <c r="NF44" s="124"/>
      <c r="NG44" s="124"/>
      <c r="NH44" s="124"/>
      <c r="NI44" s="124"/>
      <c r="NJ44" s="124"/>
      <c r="NK44" s="124"/>
      <c r="NL44" s="124"/>
      <c r="NM44" s="124"/>
      <c r="NN44" s="124"/>
      <c r="NO44" s="124"/>
      <c r="NP44" s="124"/>
      <c r="NQ44" s="124"/>
      <c r="NR44" s="124"/>
      <c r="NS44" s="11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12"/>
      <c r="NF45" s="124"/>
      <c r="NG45" s="124"/>
      <c r="NH45" s="124"/>
      <c r="NI45" s="124"/>
      <c r="NJ45" s="124"/>
      <c r="NK45" s="124"/>
      <c r="NL45" s="124"/>
      <c r="NM45" s="124"/>
      <c r="NN45" s="124"/>
      <c r="NO45" s="124"/>
      <c r="NP45" s="124"/>
      <c r="NQ45" s="124"/>
      <c r="NR45" s="124"/>
      <c r="NS45" s="11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12"/>
      <c r="NF46" s="124"/>
      <c r="NG46" s="124"/>
      <c r="NH46" s="124"/>
      <c r="NI46" s="124"/>
      <c r="NJ46" s="124"/>
      <c r="NK46" s="124"/>
      <c r="NL46" s="124"/>
      <c r="NM46" s="124"/>
      <c r="NN46" s="124"/>
      <c r="NO46" s="124"/>
      <c r="NP46" s="124"/>
      <c r="NQ46" s="124"/>
      <c r="NR46" s="124"/>
      <c r="NS46" s="11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12"/>
      <c r="NF47" s="124"/>
      <c r="NG47" s="124"/>
      <c r="NH47" s="124"/>
      <c r="NI47" s="124"/>
      <c r="NJ47" s="124"/>
      <c r="NK47" s="124"/>
      <c r="NL47" s="124"/>
      <c r="NM47" s="124"/>
      <c r="NN47" s="124"/>
      <c r="NO47" s="124"/>
      <c r="NP47" s="124"/>
      <c r="NQ47" s="124"/>
      <c r="NR47" s="124"/>
      <c r="NS47" s="11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12"/>
      <c r="NF48" s="124"/>
      <c r="NG48" s="124"/>
      <c r="NH48" s="124"/>
      <c r="NI48" s="124"/>
      <c r="NJ48" s="124"/>
      <c r="NK48" s="124"/>
      <c r="NL48" s="124"/>
      <c r="NM48" s="124"/>
      <c r="NN48" s="124"/>
      <c r="NO48" s="124"/>
      <c r="NP48" s="124"/>
      <c r="NQ48" s="124"/>
      <c r="NR48" s="124"/>
      <c r="NS48" s="11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12"/>
      <c r="NF49" s="124"/>
      <c r="NG49" s="124"/>
      <c r="NH49" s="124"/>
      <c r="NI49" s="124"/>
      <c r="NJ49" s="124"/>
      <c r="NK49" s="124"/>
      <c r="NL49" s="124"/>
      <c r="NM49" s="124"/>
      <c r="NN49" s="124"/>
      <c r="NO49" s="124"/>
      <c r="NP49" s="124"/>
      <c r="NQ49" s="124"/>
      <c r="NR49" s="124"/>
      <c r="NS49" s="11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12"/>
      <c r="NF50" s="124"/>
      <c r="NG50" s="124"/>
      <c r="NH50" s="124"/>
      <c r="NI50" s="124"/>
      <c r="NJ50" s="124"/>
      <c r="NK50" s="124"/>
      <c r="NL50" s="124"/>
      <c r="NM50" s="124"/>
      <c r="NN50" s="124"/>
      <c r="NO50" s="124"/>
      <c r="NP50" s="124"/>
      <c r="NQ50" s="124"/>
      <c r="NR50" s="124"/>
      <c r="NS50" s="11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12"/>
      <c r="NF51" s="124"/>
      <c r="NG51" s="124"/>
      <c r="NH51" s="124"/>
      <c r="NI51" s="124"/>
      <c r="NJ51" s="124"/>
      <c r="NK51" s="124"/>
      <c r="NL51" s="124"/>
      <c r="NM51" s="124"/>
      <c r="NN51" s="124"/>
      <c r="NO51" s="124"/>
      <c r="NP51" s="124"/>
      <c r="NQ51" s="124"/>
      <c r="NR51" s="124"/>
      <c r="NS51" s="11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5"/>
      <c r="NF52" s="116"/>
      <c r="NG52" s="116"/>
      <c r="NH52" s="116"/>
      <c r="NI52" s="116"/>
      <c r="NJ52" s="116"/>
      <c r="NK52" s="116"/>
      <c r="NL52" s="116"/>
      <c r="NM52" s="116"/>
      <c r="NN52" s="116"/>
      <c r="NO52" s="116"/>
      <c r="NP52" s="116"/>
      <c r="NQ52" s="116"/>
      <c r="NR52" s="116"/>
      <c r="NS52" s="11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18" t="s">
        <v>21</v>
      </c>
      <c r="NF53" s="119"/>
      <c r="NG53" s="119"/>
      <c r="NH53" s="119"/>
      <c r="NI53" s="119"/>
      <c r="NJ53" s="119"/>
      <c r="NK53" s="119"/>
      <c r="NL53" s="119"/>
      <c r="NM53" s="119"/>
      <c r="NN53" s="119"/>
      <c r="NO53" s="119"/>
      <c r="NP53" s="119"/>
      <c r="NQ53" s="119"/>
      <c r="NR53" s="119"/>
      <c r="NS53" s="120"/>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21"/>
      <c r="NF54" s="122"/>
      <c r="NG54" s="122"/>
      <c r="NH54" s="122"/>
      <c r="NI54" s="122"/>
      <c r="NJ54" s="122"/>
      <c r="NK54" s="122"/>
      <c r="NL54" s="122"/>
      <c r="NM54" s="122"/>
      <c r="NN54" s="122"/>
      <c r="NO54" s="122"/>
      <c r="NP54" s="122"/>
      <c r="NQ54" s="122"/>
      <c r="NR54" s="122"/>
      <c r="NS54" s="123"/>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12" t="s">
        <v>159</v>
      </c>
      <c r="NF55" s="113"/>
      <c r="NG55" s="113"/>
      <c r="NH55" s="113"/>
      <c r="NI55" s="113"/>
      <c r="NJ55" s="113"/>
      <c r="NK55" s="113"/>
      <c r="NL55" s="113"/>
      <c r="NM55" s="113"/>
      <c r="NN55" s="113"/>
      <c r="NO55" s="113"/>
      <c r="NP55" s="113"/>
      <c r="NQ55" s="113"/>
      <c r="NR55" s="113"/>
      <c r="NS55" s="11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12"/>
      <c r="NF56" s="113"/>
      <c r="NG56" s="113"/>
      <c r="NH56" s="113"/>
      <c r="NI56" s="113"/>
      <c r="NJ56" s="113"/>
      <c r="NK56" s="113"/>
      <c r="NL56" s="113"/>
      <c r="NM56" s="113"/>
      <c r="NN56" s="113"/>
      <c r="NO56" s="113"/>
      <c r="NP56" s="113"/>
      <c r="NQ56" s="113"/>
      <c r="NR56" s="113"/>
      <c r="NS56" s="11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12"/>
      <c r="NF57" s="113"/>
      <c r="NG57" s="113"/>
      <c r="NH57" s="113"/>
      <c r="NI57" s="113"/>
      <c r="NJ57" s="113"/>
      <c r="NK57" s="113"/>
      <c r="NL57" s="113"/>
      <c r="NM57" s="113"/>
      <c r="NN57" s="113"/>
      <c r="NO57" s="113"/>
      <c r="NP57" s="113"/>
      <c r="NQ57" s="113"/>
      <c r="NR57" s="113"/>
      <c r="NS57" s="11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12"/>
      <c r="NF58" s="113"/>
      <c r="NG58" s="113"/>
      <c r="NH58" s="113"/>
      <c r="NI58" s="113"/>
      <c r="NJ58" s="113"/>
      <c r="NK58" s="113"/>
      <c r="NL58" s="113"/>
      <c r="NM58" s="113"/>
      <c r="NN58" s="113"/>
      <c r="NO58" s="113"/>
      <c r="NP58" s="113"/>
      <c r="NQ58" s="113"/>
      <c r="NR58" s="113"/>
      <c r="NS58" s="11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12"/>
      <c r="NF59" s="113"/>
      <c r="NG59" s="113"/>
      <c r="NH59" s="113"/>
      <c r="NI59" s="113"/>
      <c r="NJ59" s="113"/>
      <c r="NK59" s="113"/>
      <c r="NL59" s="113"/>
      <c r="NM59" s="113"/>
      <c r="NN59" s="113"/>
      <c r="NO59" s="113"/>
      <c r="NP59" s="113"/>
      <c r="NQ59" s="113"/>
      <c r="NR59" s="113"/>
      <c r="NS59" s="11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112"/>
      <c r="NF60" s="113"/>
      <c r="NG60" s="113"/>
      <c r="NH60" s="113"/>
      <c r="NI60" s="113"/>
      <c r="NJ60" s="113"/>
      <c r="NK60" s="113"/>
      <c r="NL60" s="113"/>
      <c r="NM60" s="113"/>
      <c r="NN60" s="113"/>
      <c r="NO60" s="113"/>
      <c r="NP60" s="113"/>
      <c r="NQ60" s="113"/>
      <c r="NR60" s="113"/>
      <c r="NS60" s="114"/>
    </row>
    <row r="61" spans="1:383" ht="13.5" customHeight="1" x14ac:dyDescent="0.15">
      <c r="A61" s="2"/>
      <c r="B61" s="25"/>
      <c r="C61" s="2"/>
      <c r="D61" s="2"/>
      <c r="E61" s="2"/>
      <c r="F61" s="86" t="s">
        <v>22</v>
      </c>
      <c r="G61" s="87"/>
      <c r="H61" s="87"/>
      <c r="I61" s="87"/>
      <c r="J61" s="87"/>
      <c r="K61" s="87"/>
      <c r="L61" s="87"/>
      <c r="M61" s="87"/>
      <c r="N61" s="87"/>
      <c r="O61" s="87"/>
      <c r="P61" s="87"/>
      <c r="Q61" s="87"/>
      <c r="R61" s="88"/>
      <c r="S61" s="89">
        <f>データ!CC11</f>
        <v>80.7</v>
      </c>
      <c r="T61" s="80"/>
      <c r="U61" s="80"/>
      <c r="V61" s="80"/>
      <c r="W61" s="80"/>
      <c r="X61" s="80"/>
      <c r="Y61" s="80"/>
      <c r="Z61" s="80"/>
      <c r="AA61" s="80"/>
      <c r="AB61" s="80"/>
      <c r="AC61" s="80"/>
      <c r="AD61" s="80"/>
      <c r="AE61" s="80"/>
      <c r="AF61" s="80"/>
      <c r="AG61" s="80">
        <f>データ!CD11</f>
        <v>73.5</v>
      </c>
      <c r="AH61" s="80"/>
      <c r="AI61" s="80"/>
      <c r="AJ61" s="80"/>
      <c r="AK61" s="80"/>
      <c r="AL61" s="80"/>
      <c r="AM61" s="80"/>
      <c r="AN61" s="80"/>
      <c r="AO61" s="80"/>
      <c r="AP61" s="80"/>
      <c r="AQ61" s="80"/>
      <c r="AR61" s="80"/>
      <c r="AS61" s="80"/>
      <c r="AT61" s="80"/>
      <c r="AU61" s="80">
        <f>データ!CE11</f>
        <v>107.7</v>
      </c>
      <c r="AV61" s="80"/>
      <c r="AW61" s="80"/>
      <c r="AX61" s="80"/>
      <c r="AY61" s="80"/>
      <c r="AZ61" s="80"/>
      <c r="BA61" s="80"/>
      <c r="BB61" s="80"/>
      <c r="BC61" s="80"/>
      <c r="BD61" s="80"/>
      <c r="BE61" s="80"/>
      <c r="BF61" s="80"/>
      <c r="BG61" s="80"/>
      <c r="BH61" s="80"/>
      <c r="BI61" s="80">
        <f>データ!CF11</f>
        <v>112.3</v>
      </c>
      <c r="BJ61" s="80"/>
      <c r="BK61" s="80"/>
      <c r="BL61" s="80"/>
      <c r="BM61" s="80"/>
      <c r="BN61" s="80"/>
      <c r="BO61" s="80"/>
      <c r="BP61" s="80"/>
      <c r="BQ61" s="80"/>
      <c r="BR61" s="80"/>
      <c r="BS61" s="80"/>
      <c r="BT61" s="80"/>
      <c r="BU61" s="80"/>
      <c r="BV61" s="80"/>
      <c r="BW61" s="80">
        <f>データ!CG11</f>
        <v>105.5</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30.7</v>
      </c>
      <c r="DE61" s="80"/>
      <c r="DF61" s="80"/>
      <c r="DG61" s="80"/>
      <c r="DH61" s="80"/>
      <c r="DI61" s="80"/>
      <c r="DJ61" s="80"/>
      <c r="DK61" s="80"/>
      <c r="DL61" s="80"/>
      <c r="DM61" s="80"/>
      <c r="DN61" s="80"/>
      <c r="DO61" s="80"/>
      <c r="DP61" s="80"/>
      <c r="DQ61" s="80"/>
      <c r="DR61" s="80">
        <f>データ!CX11</f>
        <v>27.8</v>
      </c>
      <c r="DS61" s="80"/>
      <c r="DT61" s="80"/>
      <c r="DU61" s="80"/>
      <c r="DV61" s="80"/>
      <c r="DW61" s="80"/>
      <c r="DX61" s="80"/>
      <c r="DY61" s="80"/>
      <c r="DZ61" s="80"/>
      <c r="EA61" s="80"/>
      <c r="EB61" s="80"/>
      <c r="EC61" s="80"/>
      <c r="ED61" s="80"/>
      <c r="EE61" s="80"/>
      <c r="EF61" s="80">
        <f>データ!CY11</f>
        <v>30.5</v>
      </c>
      <c r="EG61" s="80"/>
      <c r="EH61" s="80"/>
      <c r="EI61" s="80"/>
      <c r="EJ61" s="80"/>
      <c r="EK61" s="80"/>
      <c r="EL61" s="80"/>
      <c r="EM61" s="80"/>
      <c r="EN61" s="80"/>
      <c r="EO61" s="80"/>
      <c r="EP61" s="80"/>
      <c r="EQ61" s="80"/>
      <c r="ER61" s="80"/>
      <c r="ES61" s="80"/>
      <c r="ET61" s="80">
        <f>データ!CZ11</f>
        <v>34.5</v>
      </c>
      <c r="EU61" s="80"/>
      <c r="EV61" s="80"/>
      <c r="EW61" s="80"/>
      <c r="EX61" s="80"/>
      <c r="EY61" s="80"/>
      <c r="EZ61" s="80"/>
      <c r="FA61" s="80"/>
      <c r="FB61" s="80"/>
      <c r="FC61" s="80"/>
      <c r="FD61" s="80"/>
      <c r="FE61" s="80"/>
      <c r="FF61" s="80"/>
      <c r="FG61" s="80"/>
      <c r="FH61" s="80">
        <f>データ!DA11</f>
        <v>34.4</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29.3</v>
      </c>
      <c r="GW61" s="80"/>
      <c r="GX61" s="80"/>
      <c r="GY61" s="80"/>
      <c r="GZ61" s="80"/>
      <c r="HA61" s="80"/>
      <c r="HB61" s="80"/>
      <c r="HC61" s="80"/>
      <c r="HD61" s="80"/>
      <c r="HE61" s="80"/>
      <c r="HF61" s="80"/>
      <c r="HG61" s="80"/>
      <c r="HH61" s="80"/>
      <c r="HI61" s="80"/>
      <c r="HJ61" s="80">
        <f>データ!DH11</f>
        <v>31.6</v>
      </c>
      <c r="HK61" s="80"/>
      <c r="HL61" s="80"/>
      <c r="HM61" s="80"/>
      <c r="HN61" s="80"/>
      <c r="HO61" s="80"/>
      <c r="HP61" s="80"/>
      <c r="HQ61" s="80"/>
      <c r="HR61" s="80"/>
      <c r="HS61" s="80"/>
      <c r="HT61" s="80"/>
      <c r="HU61" s="80"/>
      <c r="HV61" s="80"/>
      <c r="HW61" s="80"/>
      <c r="HX61" s="80">
        <f>データ!DI11</f>
        <v>66.7</v>
      </c>
      <c r="HY61" s="80"/>
      <c r="HZ61" s="80"/>
      <c r="IA61" s="80"/>
      <c r="IB61" s="80"/>
      <c r="IC61" s="80"/>
      <c r="ID61" s="80"/>
      <c r="IE61" s="80"/>
      <c r="IF61" s="80"/>
      <c r="IG61" s="80"/>
      <c r="IH61" s="80"/>
      <c r="II61" s="80"/>
      <c r="IJ61" s="80"/>
      <c r="IK61" s="80"/>
      <c r="IL61" s="80">
        <f>データ!DJ11</f>
        <v>74.900000000000006</v>
      </c>
      <c r="IM61" s="80"/>
      <c r="IN61" s="80"/>
      <c r="IO61" s="80"/>
      <c r="IP61" s="80"/>
      <c r="IQ61" s="80"/>
      <c r="IR61" s="80"/>
      <c r="IS61" s="80"/>
      <c r="IT61" s="80"/>
      <c r="IU61" s="80"/>
      <c r="IV61" s="80"/>
      <c r="IW61" s="80"/>
      <c r="IX61" s="80"/>
      <c r="IY61" s="80"/>
      <c r="IZ61" s="80">
        <f>データ!DK11</f>
        <v>68.7</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83.4</v>
      </c>
      <c r="KG61" s="80"/>
      <c r="KH61" s="80"/>
      <c r="KI61" s="80"/>
      <c r="KJ61" s="80"/>
      <c r="KK61" s="80"/>
      <c r="KL61" s="80"/>
      <c r="KM61" s="80"/>
      <c r="KN61" s="80"/>
      <c r="KO61" s="80"/>
      <c r="KP61" s="80"/>
      <c r="KQ61" s="80"/>
      <c r="KR61" s="80"/>
      <c r="KS61" s="80"/>
      <c r="KT61" s="80">
        <f>データ!DR11</f>
        <v>76.8</v>
      </c>
      <c r="KU61" s="80"/>
      <c r="KV61" s="80"/>
      <c r="KW61" s="80"/>
      <c r="KX61" s="80"/>
      <c r="KY61" s="80"/>
      <c r="KZ61" s="80"/>
      <c r="LA61" s="80"/>
      <c r="LB61" s="80"/>
      <c r="LC61" s="80"/>
      <c r="LD61" s="80"/>
      <c r="LE61" s="80"/>
      <c r="LF61" s="80"/>
      <c r="LG61" s="80"/>
      <c r="LH61" s="80">
        <f>データ!DS11</f>
        <v>78.5</v>
      </c>
      <c r="LI61" s="80"/>
      <c r="LJ61" s="80"/>
      <c r="LK61" s="80"/>
      <c r="LL61" s="80"/>
      <c r="LM61" s="80"/>
      <c r="LN61" s="80"/>
      <c r="LO61" s="80"/>
      <c r="LP61" s="80"/>
      <c r="LQ61" s="80"/>
      <c r="LR61" s="80"/>
      <c r="LS61" s="80"/>
      <c r="LT61" s="80"/>
      <c r="LU61" s="80"/>
      <c r="LV61" s="80">
        <f>データ!DT11</f>
        <v>79.2</v>
      </c>
      <c r="LW61" s="80"/>
      <c r="LX61" s="80"/>
      <c r="LY61" s="80"/>
      <c r="LZ61" s="80"/>
      <c r="MA61" s="80"/>
      <c r="MB61" s="80"/>
      <c r="MC61" s="80"/>
      <c r="MD61" s="80"/>
      <c r="ME61" s="80"/>
      <c r="MF61" s="80"/>
      <c r="MG61" s="80"/>
      <c r="MH61" s="80"/>
      <c r="MI61" s="80"/>
      <c r="MJ61" s="80">
        <f>データ!DU11</f>
        <v>78.599999999999994</v>
      </c>
      <c r="MK61" s="80"/>
      <c r="ML61" s="80"/>
      <c r="MM61" s="80"/>
      <c r="MN61" s="80"/>
      <c r="MO61" s="80"/>
      <c r="MP61" s="80"/>
      <c r="MQ61" s="80"/>
      <c r="MR61" s="80"/>
      <c r="MS61" s="80"/>
      <c r="MT61" s="80"/>
      <c r="MU61" s="80"/>
      <c r="MV61" s="80"/>
      <c r="MW61" s="80"/>
      <c r="MX61" s="2"/>
      <c r="MY61" s="2"/>
      <c r="MZ61" s="2"/>
      <c r="NA61" s="2"/>
      <c r="NB61" s="2"/>
      <c r="NC61" s="26"/>
      <c r="ND61" s="2"/>
      <c r="NE61" s="112"/>
      <c r="NF61" s="113"/>
      <c r="NG61" s="113"/>
      <c r="NH61" s="113"/>
      <c r="NI61" s="113"/>
      <c r="NJ61" s="113"/>
      <c r="NK61" s="113"/>
      <c r="NL61" s="113"/>
      <c r="NM61" s="113"/>
      <c r="NN61" s="113"/>
      <c r="NO61" s="113"/>
      <c r="NP61" s="113"/>
      <c r="NQ61" s="113"/>
      <c r="NR61" s="113"/>
      <c r="NS61" s="114"/>
    </row>
    <row r="62" spans="1:383" ht="13.5" customHeight="1" x14ac:dyDescent="0.15">
      <c r="A62" s="2"/>
      <c r="B62" s="25"/>
      <c r="C62" s="2"/>
      <c r="D62" s="2"/>
      <c r="E62" s="2"/>
      <c r="F62" s="86" t="s">
        <v>23</v>
      </c>
      <c r="G62" s="87"/>
      <c r="H62" s="87"/>
      <c r="I62" s="87"/>
      <c r="J62" s="87"/>
      <c r="K62" s="87"/>
      <c r="L62" s="87"/>
      <c r="M62" s="87"/>
      <c r="N62" s="87"/>
      <c r="O62" s="87"/>
      <c r="P62" s="87"/>
      <c r="Q62" s="87"/>
      <c r="R62" s="88"/>
      <c r="S62" s="89">
        <f>データ!CC12</f>
        <v>263.2</v>
      </c>
      <c r="T62" s="80"/>
      <c r="U62" s="80"/>
      <c r="V62" s="80"/>
      <c r="W62" s="80"/>
      <c r="X62" s="80"/>
      <c r="Y62" s="80"/>
      <c r="Z62" s="80"/>
      <c r="AA62" s="80"/>
      <c r="AB62" s="80"/>
      <c r="AC62" s="80"/>
      <c r="AD62" s="80"/>
      <c r="AE62" s="80"/>
      <c r="AF62" s="80"/>
      <c r="AG62" s="80">
        <f>データ!CD12</f>
        <v>264.8</v>
      </c>
      <c r="AH62" s="80"/>
      <c r="AI62" s="80"/>
      <c r="AJ62" s="80"/>
      <c r="AK62" s="80"/>
      <c r="AL62" s="80"/>
      <c r="AM62" s="80"/>
      <c r="AN62" s="80"/>
      <c r="AO62" s="80"/>
      <c r="AP62" s="80"/>
      <c r="AQ62" s="80"/>
      <c r="AR62" s="80"/>
      <c r="AS62" s="80"/>
      <c r="AT62" s="80"/>
      <c r="AU62" s="80">
        <f>データ!CE12</f>
        <v>353.2</v>
      </c>
      <c r="AV62" s="80"/>
      <c r="AW62" s="80"/>
      <c r="AX62" s="80"/>
      <c r="AY62" s="80"/>
      <c r="AZ62" s="80"/>
      <c r="BA62" s="80"/>
      <c r="BB62" s="80"/>
      <c r="BC62" s="80"/>
      <c r="BD62" s="80"/>
      <c r="BE62" s="80"/>
      <c r="BF62" s="80"/>
      <c r="BG62" s="80"/>
      <c r="BH62" s="80"/>
      <c r="BI62" s="80">
        <f>データ!CF12</f>
        <v>325.3</v>
      </c>
      <c r="BJ62" s="80"/>
      <c r="BK62" s="80"/>
      <c r="BL62" s="80"/>
      <c r="BM62" s="80"/>
      <c r="BN62" s="80"/>
      <c r="BO62" s="80"/>
      <c r="BP62" s="80"/>
      <c r="BQ62" s="80"/>
      <c r="BR62" s="80"/>
      <c r="BS62" s="80"/>
      <c r="BT62" s="80"/>
      <c r="BU62" s="80"/>
      <c r="BV62" s="80"/>
      <c r="BW62" s="80">
        <f>データ!CG12</f>
        <v>306.5</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112"/>
      <c r="NF62" s="113"/>
      <c r="NG62" s="113"/>
      <c r="NH62" s="113"/>
      <c r="NI62" s="113"/>
      <c r="NJ62" s="113"/>
      <c r="NK62" s="113"/>
      <c r="NL62" s="113"/>
      <c r="NM62" s="113"/>
      <c r="NN62" s="113"/>
      <c r="NO62" s="113"/>
      <c r="NP62" s="113"/>
      <c r="NQ62" s="113"/>
      <c r="NR62" s="113"/>
      <c r="NS62" s="114"/>
    </row>
    <row r="63" spans="1:383" ht="13.5" customHeight="1" x14ac:dyDescent="0.15">
      <c r="A63" s="2"/>
      <c r="B63" s="25"/>
      <c r="C63" s="2"/>
      <c r="D63" s="2"/>
      <c r="E63" s="2"/>
      <c r="F63" s="86" t="s">
        <v>24</v>
      </c>
      <c r="G63" s="87"/>
      <c r="H63" s="87"/>
      <c r="I63" s="87"/>
      <c r="J63" s="87"/>
      <c r="K63" s="87"/>
      <c r="L63" s="87"/>
      <c r="M63" s="87"/>
      <c r="N63" s="87"/>
      <c r="O63" s="87"/>
      <c r="P63" s="87"/>
      <c r="Q63" s="87"/>
      <c r="R63" s="88"/>
      <c r="S63" s="89">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12"/>
      <c r="NF63" s="113"/>
      <c r="NG63" s="113"/>
      <c r="NH63" s="113"/>
      <c r="NI63" s="113"/>
      <c r="NJ63" s="113"/>
      <c r="NK63" s="113"/>
      <c r="NL63" s="113"/>
      <c r="NM63" s="113"/>
      <c r="NN63" s="113"/>
      <c r="NO63" s="113"/>
      <c r="NP63" s="113"/>
      <c r="NQ63" s="113"/>
      <c r="NR63" s="113"/>
      <c r="NS63" s="114"/>
    </row>
    <row r="64" spans="1:383" ht="13.5" customHeight="1" x14ac:dyDescent="0.15">
      <c r="A64" s="2"/>
      <c r="B64" s="25"/>
      <c r="C64" s="1"/>
      <c r="D64" s="1"/>
      <c r="E64" s="1"/>
      <c r="F64" s="86" t="s">
        <v>25</v>
      </c>
      <c r="G64" s="87"/>
      <c r="H64" s="87"/>
      <c r="I64" s="87"/>
      <c r="J64" s="87"/>
      <c r="K64" s="87"/>
      <c r="L64" s="87"/>
      <c r="M64" s="87"/>
      <c r="N64" s="87"/>
      <c r="O64" s="87"/>
      <c r="P64" s="87"/>
      <c r="Q64" s="87"/>
      <c r="R64" s="88"/>
      <c r="S64" s="89">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12"/>
      <c r="NF64" s="113"/>
      <c r="NG64" s="113"/>
      <c r="NH64" s="113"/>
      <c r="NI64" s="113"/>
      <c r="NJ64" s="113"/>
      <c r="NK64" s="113"/>
      <c r="NL64" s="113"/>
      <c r="NM64" s="113"/>
      <c r="NN64" s="113"/>
      <c r="NO64" s="113"/>
      <c r="NP64" s="113"/>
      <c r="NQ64" s="113"/>
      <c r="NR64" s="113"/>
      <c r="NS64" s="11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12"/>
      <c r="NF65" s="113"/>
      <c r="NG65" s="113"/>
      <c r="NH65" s="113"/>
      <c r="NI65" s="113"/>
      <c r="NJ65" s="113"/>
      <c r="NK65" s="113"/>
      <c r="NL65" s="113"/>
      <c r="NM65" s="113"/>
      <c r="NN65" s="113"/>
      <c r="NO65" s="113"/>
      <c r="NP65" s="113"/>
      <c r="NQ65" s="113"/>
      <c r="NR65" s="113"/>
      <c r="NS65" s="11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112"/>
      <c r="NF66" s="113"/>
      <c r="NG66" s="113"/>
      <c r="NH66" s="113"/>
      <c r="NI66" s="113"/>
      <c r="NJ66" s="113"/>
      <c r="NK66" s="113"/>
      <c r="NL66" s="113"/>
      <c r="NM66" s="113"/>
      <c r="NN66" s="113"/>
      <c r="NO66" s="113"/>
      <c r="NP66" s="113"/>
      <c r="NQ66" s="113"/>
      <c r="NR66" s="113"/>
      <c r="NS66" s="11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112"/>
      <c r="NF67" s="113"/>
      <c r="NG67" s="113"/>
      <c r="NH67" s="113"/>
      <c r="NI67" s="113"/>
      <c r="NJ67" s="113"/>
      <c r="NK67" s="113"/>
      <c r="NL67" s="113"/>
      <c r="NM67" s="113"/>
      <c r="NN67" s="113"/>
      <c r="NO67" s="113"/>
      <c r="NP67" s="113"/>
      <c r="NQ67" s="113"/>
      <c r="NR67" s="113"/>
      <c r="NS67" s="11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12"/>
      <c r="NF68" s="113"/>
      <c r="NG68" s="113"/>
      <c r="NH68" s="113"/>
      <c r="NI68" s="113"/>
      <c r="NJ68" s="113"/>
      <c r="NK68" s="113"/>
      <c r="NL68" s="113"/>
      <c r="NM68" s="113"/>
      <c r="NN68" s="113"/>
      <c r="NO68" s="113"/>
      <c r="NP68" s="113"/>
      <c r="NQ68" s="113"/>
      <c r="NR68" s="113"/>
      <c r="NS68" s="11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12"/>
      <c r="NF69" s="113"/>
      <c r="NG69" s="113"/>
      <c r="NH69" s="113"/>
      <c r="NI69" s="113"/>
      <c r="NJ69" s="113"/>
      <c r="NK69" s="113"/>
      <c r="NL69" s="113"/>
      <c r="NM69" s="113"/>
      <c r="NN69" s="113"/>
      <c r="NO69" s="113"/>
      <c r="NP69" s="113"/>
      <c r="NQ69" s="113"/>
      <c r="NR69" s="113"/>
      <c r="NS69" s="11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12"/>
      <c r="NF70" s="113"/>
      <c r="NG70" s="113"/>
      <c r="NH70" s="113"/>
      <c r="NI70" s="113"/>
      <c r="NJ70" s="113"/>
      <c r="NK70" s="113"/>
      <c r="NL70" s="113"/>
      <c r="NM70" s="113"/>
      <c r="NN70" s="113"/>
      <c r="NO70" s="113"/>
      <c r="NP70" s="113"/>
      <c r="NQ70" s="113"/>
      <c r="NR70" s="113"/>
      <c r="NS70" s="11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12"/>
      <c r="NF71" s="113"/>
      <c r="NG71" s="113"/>
      <c r="NH71" s="113"/>
      <c r="NI71" s="113"/>
      <c r="NJ71" s="113"/>
      <c r="NK71" s="113"/>
      <c r="NL71" s="113"/>
      <c r="NM71" s="113"/>
      <c r="NN71" s="113"/>
      <c r="NO71" s="113"/>
      <c r="NP71" s="113"/>
      <c r="NQ71" s="113"/>
      <c r="NR71" s="113"/>
      <c r="NS71" s="11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12"/>
      <c r="NF72" s="113"/>
      <c r="NG72" s="113"/>
      <c r="NH72" s="113"/>
      <c r="NI72" s="113"/>
      <c r="NJ72" s="113"/>
      <c r="NK72" s="113"/>
      <c r="NL72" s="113"/>
      <c r="NM72" s="113"/>
      <c r="NN72" s="113"/>
      <c r="NO72" s="113"/>
      <c r="NP72" s="113"/>
      <c r="NQ72" s="113"/>
      <c r="NR72" s="113"/>
      <c r="NS72" s="11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18" t="s">
        <v>27</v>
      </c>
      <c r="NF73" s="119"/>
      <c r="NG73" s="119"/>
      <c r="NH73" s="119"/>
      <c r="NI73" s="119"/>
      <c r="NJ73" s="119"/>
      <c r="NK73" s="119"/>
      <c r="NL73" s="119"/>
      <c r="NM73" s="119"/>
      <c r="NN73" s="119"/>
      <c r="NO73" s="119"/>
      <c r="NP73" s="119"/>
      <c r="NQ73" s="119"/>
      <c r="NR73" s="119"/>
      <c r="NS73" s="120"/>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21"/>
      <c r="NF74" s="122"/>
      <c r="NG74" s="122"/>
      <c r="NH74" s="122"/>
      <c r="NI74" s="122"/>
      <c r="NJ74" s="122"/>
      <c r="NK74" s="122"/>
      <c r="NL74" s="122"/>
      <c r="NM74" s="122"/>
      <c r="NN74" s="122"/>
      <c r="NO74" s="122"/>
      <c r="NP74" s="122"/>
      <c r="NQ74" s="122"/>
      <c r="NR74" s="122"/>
      <c r="NS74" s="123"/>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12" t="s">
        <v>157</v>
      </c>
      <c r="NF75" s="113"/>
      <c r="NG75" s="113"/>
      <c r="NH75" s="113"/>
      <c r="NI75" s="113"/>
      <c r="NJ75" s="113"/>
      <c r="NK75" s="113"/>
      <c r="NL75" s="113"/>
      <c r="NM75" s="113"/>
      <c r="NN75" s="113"/>
      <c r="NO75" s="113"/>
      <c r="NP75" s="113"/>
      <c r="NQ75" s="113"/>
      <c r="NR75" s="113"/>
      <c r="NS75" s="11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12"/>
      <c r="NF76" s="113"/>
      <c r="NG76" s="113"/>
      <c r="NH76" s="113"/>
      <c r="NI76" s="113"/>
      <c r="NJ76" s="113"/>
      <c r="NK76" s="113"/>
      <c r="NL76" s="113"/>
      <c r="NM76" s="113"/>
      <c r="NN76" s="113"/>
      <c r="NO76" s="113"/>
      <c r="NP76" s="113"/>
      <c r="NQ76" s="113"/>
      <c r="NR76" s="113"/>
      <c r="NS76" s="11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12"/>
      <c r="NF77" s="113"/>
      <c r="NG77" s="113"/>
      <c r="NH77" s="113"/>
      <c r="NI77" s="113"/>
      <c r="NJ77" s="113"/>
      <c r="NK77" s="113"/>
      <c r="NL77" s="113"/>
      <c r="NM77" s="113"/>
      <c r="NN77" s="113"/>
      <c r="NO77" s="113"/>
      <c r="NP77" s="113"/>
      <c r="NQ77" s="113"/>
      <c r="NR77" s="113"/>
      <c r="NS77" s="11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12"/>
      <c r="NF78" s="113"/>
      <c r="NG78" s="113"/>
      <c r="NH78" s="113"/>
      <c r="NI78" s="113"/>
      <c r="NJ78" s="113"/>
      <c r="NK78" s="113"/>
      <c r="NL78" s="113"/>
      <c r="NM78" s="113"/>
      <c r="NN78" s="113"/>
      <c r="NO78" s="113"/>
      <c r="NP78" s="113"/>
      <c r="NQ78" s="113"/>
      <c r="NR78" s="113"/>
      <c r="NS78" s="11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12"/>
      <c r="NF79" s="113"/>
      <c r="NG79" s="113"/>
      <c r="NH79" s="113"/>
      <c r="NI79" s="113"/>
      <c r="NJ79" s="113"/>
      <c r="NK79" s="113"/>
      <c r="NL79" s="113"/>
      <c r="NM79" s="113"/>
      <c r="NN79" s="113"/>
      <c r="NO79" s="113"/>
      <c r="NP79" s="113"/>
      <c r="NQ79" s="113"/>
      <c r="NR79" s="113"/>
      <c r="NS79" s="11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12"/>
      <c r="NF80" s="113"/>
      <c r="NG80" s="113"/>
      <c r="NH80" s="113"/>
      <c r="NI80" s="113"/>
      <c r="NJ80" s="113"/>
      <c r="NK80" s="113"/>
      <c r="NL80" s="113"/>
      <c r="NM80" s="113"/>
      <c r="NN80" s="113"/>
      <c r="NO80" s="113"/>
      <c r="NP80" s="113"/>
      <c r="NQ80" s="113"/>
      <c r="NR80" s="113"/>
      <c r="NS80" s="11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12"/>
      <c r="NF81" s="113"/>
      <c r="NG81" s="113"/>
      <c r="NH81" s="113"/>
      <c r="NI81" s="113"/>
      <c r="NJ81" s="113"/>
      <c r="NK81" s="113"/>
      <c r="NL81" s="113"/>
      <c r="NM81" s="113"/>
      <c r="NN81" s="113"/>
      <c r="NO81" s="113"/>
      <c r="NP81" s="113"/>
      <c r="NQ81" s="113"/>
      <c r="NR81" s="113"/>
      <c r="NS81" s="11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12"/>
      <c r="NF82" s="113"/>
      <c r="NG82" s="113"/>
      <c r="NH82" s="113"/>
      <c r="NI82" s="113"/>
      <c r="NJ82" s="113"/>
      <c r="NK82" s="113"/>
      <c r="NL82" s="113"/>
      <c r="NM82" s="113"/>
      <c r="NN82" s="113"/>
      <c r="NO82" s="113"/>
      <c r="NP82" s="113"/>
      <c r="NQ82" s="113"/>
      <c r="NR82" s="113"/>
      <c r="NS82" s="11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12"/>
      <c r="NF83" s="113"/>
      <c r="NG83" s="113"/>
      <c r="NH83" s="113"/>
      <c r="NI83" s="113"/>
      <c r="NJ83" s="113"/>
      <c r="NK83" s="113"/>
      <c r="NL83" s="113"/>
      <c r="NM83" s="113"/>
      <c r="NN83" s="113"/>
      <c r="NO83" s="113"/>
      <c r="NP83" s="113"/>
      <c r="NQ83" s="113"/>
      <c r="NR83" s="113"/>
      <c r="NS83" s="11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12"/>
      <c r="NF84" s="113"/>
      <c r="NG84" s="113"/>
      <c r="NH84" s="113"/>
      <c r="NI84" s="113"/>
      <c r="NJ84" s="113"/>
      <c r="NK84" s="113"/>
      <c r="NL84" s="113"/>
      <c r="NM84" s="113"/>
      <c r="NN84" s="113"/>
      <c r="NO84" s="113"/>
      <c r="NP84" s="113"/>
      <c r="NQ84" s="113"/>
      <c r="NR84" s="113"/>
      <c r="NS84" s="11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12"/>
      <c r="NF85" s="113"/>
      <c r="NG85" s="113"/>
      <c r="NH85" s="113"/>
      <c r="NI85" s="113"/>
      <c r="NJ85" s="113"/>
      <c r="NK85" s="113"/>
      <c r="NL85" s="113"/>
      <c r="NM85" s="113"/>
      <c r="NN85" s="113"/>
      <c r="NO85" s="113"/>
      <c r="NP85" s="113"/>
      <c r="NQ85" s="113"/>
      <c r="NR85" s="113"/>
      <c r="NS85" s="11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112"/>
      <c r="NF86" s="113"/>
      <c r="NG86" s="113"/>
      <c r="NH86" s="113"/>
      <c r="NI86" s="113"/>
      <c r="NJ86" s="113"/>
      <c r="NK86" s="113"/>
      <c r="NL86" s="113"/>
      <c r="NM86" s="113"/>
      <c r="NN86" s="113"/>
      <c r="NO86" s="113"/>
      <c r="NP86" s="113"/>
      <c r="NQ86" s="113"/>
      <c r="NR86" s="113"/>
      <c r="NS86" s="11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506.47</v>
      </c>
      <c r="S87" s="78"/>
      <c r="T87" s="78"/>
      <c r="U87" s="78"/>
      <c r="V87" s="78"/>
      <c r="W87" s="78"/>
      <c r="X87" s="78"/>
      <c r="Y87" s="78"/>
      <c r="Z87" s="78"/>
      <c r="AA87" s="78"/>
      <c r="AB87" s="78"/>
      <c r="AC87" s="78"/>
      <c r="AD87" s="78"/>
      <c r="AE87" s="78"/>
      <c r="AF87" s="78">
        <f>データ!EB11</f>
        <v>499.55</v>
      </c>
      <c r="AG87" s="78"/>
      <c r="AH87" s="78"/>
      <c r="AI87" s="78"/>
      <c r="AJ87" s="78"/>
      <c r="AK87" s="78"/>
      <c r="AL87" s="78"/>
      <c r="AM87" s="78"/>
      <c r="AN87" s="78"/>
      <c r="AO87" s="78"/>
      <c r="AP87" s="78"/>
      <c r="AQ87" s="78"/>
      <c r="AR87" s="78"/>
      <c r="AS87" s="78"/>
      <c r="AT87" s="78">
        <f>データ!EC11</f>
        <v>395.05</v>
      </c>
      <c r="AU87" s="78"/>
      <c r="AV87" s="78"/>
      <c r="AW87" s="78"/>
      <c r="AX87" s="78"/>
      <c r="AY87" s="78"/>
      <c r="AZ87" s="78"/>
      <c r="BA87" s="78"/>
      <c r="BB87" s="78"/>
      <c r="BC87" s="78"/>
      <c r="BD87" s="78"/>
      <c r="BE87" s="78"/>
      <c r="BF87" s="78"/>
      <c r="BG87" s="78"/>
      <c r="BH87" s="78">
        <f>データ!ED11</f>
        <v>422.12</v>
      </c>
      <c r="BI87" s="78"/>
      <c r="BJ87" s="78"/>
      <c r="BK87" s="78"/>
      <c r="BL87" s="78"/>
      <c r="BM87" s="78"/>
      <c r="BN87" s="78"/>
      <c r="BO87" s="78"/>
      <c r="BP87" s="78"/>
      <c r="BQ87" s="78"/>
      <c r="BR87" s="78"/>
      <c r="BS87" s="78"/>
      <c r="BT87" s="78"/>
      <c r="BU87" s="78"/>
      <c r="BV87" s="78">
        <f>データ!EE11</f>
        <v>452.03</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747.26</v>
      </c>
      <c r="DG87" s="78"/>
      <c r="DH87" s="78"/>
      <c r="DI87" s="78"/>
      <c r="DJ87" s="78"/>
      <c r="DK87" s="78"/>
      <c r="DL87" s="78"/>
      <c r="DM87" s="78"/>
      <c r="DN87" s="78"/>
      <c r="DO87" s="78"/>
      <c r="DP87" s="78"/>
      <c r="DQ87" s="78"/>
      <c r="DR87" s="78"/>
      <c r="DS87" s="78"/>
      <c r="DT87" s="78">
        <f>データ!EL11</f>
        <v>730.89</v>
      </c>
      <c r="DU87" s="78"/>
      <c r="DV87" s="78"/>
      <c r="DW87" s="78"/>
      <c r="DX87" s="78"/>
      <c r="DY87" s="78"/>
      <c r="DZ87" s="78"/>
      <c r="EA87" s="78"/>
      <c r="EB87" s="78"/>
      <c r="EC87" s="78"/>
      <c r="ED87" s="78"/>
      <c r="EE87" s="78"/>
      <c r="EF87" s="78"/>
      <c r="EG87" s="78"/>
      <c r="EH87" s="78">
        <f>データ!EM11</f>
        <v>743.82</v>
      </c>
      <c r="EI87" s="78"/>
      <c r="EJ87" s="78"/>
      <c r="EK87" s="78"/>
      <c r="EL87" s="78"/>
      <c r="EM87" s="78"/>
      <c r="EN87" s="78"/>
      <c r="EO87" s="78"/>
      <c r="EP87" s="78"/>
      <c r="EQ87" s="78"/>
      <c r="ER87" s="78"/>
      <c r="ES87" s="78"/>
      <c r="ET87" s="78"/>
      <c r="EU87" s="78"/>
      <c r="EV87" s="78">
        <f>データ!EN11</f>
        <v>745.24</v>
      </c>
      <c r="EW87" s="78"/>
      <c r="EX87" s="78"/>
      <c r="EY87" s="78"/>
      <c r="EZ87" s="78"/>
      <c r="FA87" s="78"/>
      <c r="FB87" s="78"/>
      <c r="FC87" s="78"/>
      <c r="FD87" s="78"/>
      <c r="FE87" s="78"/>
      <c r="FF87" s="78"/>
      <c r="FG87" s="78"/>
      <c r="FH87" s="78"/>
      <c r="FI87" s="78"/>
      <c r="FJ87" s="78">
        <f>データ!EO11</f>
        <v>755.74</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308.04000000000002</v>
      </c>
      <c r="GU87" s="78"/>
      <c r="GV87" s="78"/>
      <c r="GW87" s="78"/>
      <c r="GX87" s="78"/>
      <c r="GY87" s="78"/>
      <c r="GZ87" s="78"/>
      <c r="HA87" s="78"/>
      <c r="HB87" s="78"/>
      <c r="HC87" s="78"/>
      <c r="HD87" s="78"/>
      <c r="HE87" s="78"/>
      <c r="HF87" s="78"/>
      <c r="HG87" s="78"/>
      <c r="HH87" s="78">
        <f>データ!EV11</f>
        <v>291.11</v>
      </c>
      <c r="HI87" s="78"/>
      <c r="HJ87" s="78"/>
      <c r="HK87" s="78"/>
      <c r="HL87" s="78"/>
      <c r="HM87" s="78"/>
      <c r="HN87" s="78"/>
      <c r="HO87" s="78"/>
      <c r="HP87" s="78"/>
      <c r="HQ87" s="78"/>
      <c r="HR87" s="78"/>
      <c r="HS87" s="78"/>
      <c r="HT87" s="78"/>
      <c r="HU87" s="78"/>
      <c r="HV87" s="78">
        <f>データ!EW11</f>
        <v>300.51</v>
      </c>
      <c r="HW87" s="78"/>
      <c r="HX87" s="78"/>
      <c r="HY87" s="78"/>
      <c r="HZ87" s="78"/>
      <c r="IA87" s="78"/>
      <c r="IB87" s="78"/>
      <c r="IC87" s="78"/>
      <c r="ID87" s="78"/>
      <c r="IE87" s="78"/>
      <c r="IF87" s="78"/>
      <c r="IG87" s="78"/>
      <c r="IH87" s="78"/>
      <c r="II87" s="78"/>
      <c r="IJ87" s="78">
        <f>データ!EX11</f>
        <v>285.99</v>
      </c>
      <c r="IK87" s="78"/>
      <c r="IL87" s="78"/>
      <c r="IM87" s="78"/>
      <c r="IN87" s="78"/>
      <c r="IO87" s="78"/>
      <c r="IP87" s="78"/>
      <c r="IQ87" s="78"/>
      <c r="IR87" s="78"/>
      <c r="IS87" s="78"/>
      <c r="IT87" s="78"/>
      <c r="IU87" s="78"/>
      <c r="IV87" s="78"/>
      <c r="IW87" s="78"/>
      <c r="IX87" s="78">
        <f>データ!EY11</f>
        <v>280.82</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14.7</v>
      </c>
      <c r="KI87" s="80"/>
      <c r="KJ87" s="80"/>
      <c r="KK87" s="80"/>
      <c r="KL87" s="80"/>
      <c r="KM87" s="80"/>
      <c r="KN87" s="80"/>
      <c r="KO87" s="80"/>
      <c r="KP87" s="80"/>
      <c r="KQ87" s="80"/>
      <c r="KR87" s="80"/>
      <c r="KS87" s="80"/>
      <c r="KT87" s="80"/>
      <c r="KU87" s="80"/>
      <c r="KV87" s="80">
        <f>データ!FF11</f>
        <v>14.1</v>
      </c>
      <c r="KW87" s="80"/>
      <c r="KX87" s="80"/>
      <c r="KY87" s="80"/>
      <c r="KZ87" s="80"/>
      <c r="LA87" s="80"/>
      <c r="LB87" s="80"/>
      <c r="LC87" s="80"/>
      <c r="LD87" s="80"/>
      <c r="LE87" s="80"/>
      <c r="LF87" s="80"/>
      <c r="LG87" s="80"/>
      <c r="LH87" s="80"/>
      <c r="LI87" s="80"/>
      <c r="LJ87" s="80">
        <f>データ!FG11</f>
        <v>11.3</v>
      </c>
      <c r="LK87" s="80"/>
      <c r="LL87" s="80"/>
      <c r="LM87" s="80"/>
      <c r="LN87" s="80"/>
      <c r="LO87" s="80"/>
      <c r="LP87" s="80"/>
      <c r="LQ87" s="80"/>
      <c r="LR87" s="80"/>
      <c r="LS87" s="80"/>
      <c r="LT87" s="80"/>
      <c r="LU87" s="80"/>
      <c r="LV87" s="80"/>
      <c r="LW87" s="80"/>
      <c r="LX87" s="80">
        <f>データ!FH11</f>
        <v>13.8</v>
      </c>
      <c r="LY87" s="80"/>
      <c r="LZ87" s="80"/>
      <c r="MA87" s="80"/>
      <c r="MB87" s="80"/>
      <c r="MC87" s="80"/>
      <c r="MD87" s="80"/>
      <c r="ME87" s="80"/>
      <c r="MF87" s="80"/>
      <c r="MG87" s="80"/>
      <c r="MH87" s="80"/>
      <c r="MI87" s="80"/>
      <c r="MJ87" s="80"/>
      <c r="MK87" s="80"/>
      <c r="ML87" s="80">
        <f>データ!FI11</f>
        <v>15.3</v>
      </c>
      <c r="MM87" s="80"/>
      <c r="MN87" s="80"/>
      <c r="MO87" s="80"/>
      <c r="MP87" s="80"/>
      <c r="MQ87" s="80"/>
      <c r="MR87" s="80"/>
      <c r="MS87" s="80"/>
      <c r="MT87" s="80"/>
      <c r="MU87" s="80"/>
      <c r="MV87" s="80"/>
      <c r="MW87" s="80"/>
      <c r="MX87" s="80"/>
      <c r="MY87" s="80"/>
      <c r="MZ87" s="2"/>
      <c r="NA87" s="2"/>
      <c r="NB87" s="2"/>
      <c r="NC87" s="26"/>
      <c r="ND87" s="2"/>
      <c r="NE87" s="112"/>
      <c r="NF87" s="113"/>
      <c r="NG87" s="113"/>
      <c r="NH87" s="113"/>
      <c r="NI87" s="113"/>
      <c r="NJ87" s="113"/>
      <c r="NK87" s="113"/>
      <c r="NL87" s="113"/>
      <c r="NM87" s="113"/>
      <c r="NN87" s="113"/>
      <c r="NO87" s="113"/>
      <c r="NP87" s="113"/>
      <c r="NQ87" s="113"/>
      <c r="NR87" s="113"/>
      <c r="NS87" s="11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249.59</v>
      </c>
      <c r="S88" s="78"/>
      <c r="T88" s="78"/>
      <c r="U88" s="78"/>
      <c r="V88" s="78"/>
      <c r="W88" s="78"/>
      <c r="X88" s="78"/>
      <c r="Y88" s="78"/>
      <c r="Z88" s="78"/>
      <c r="AA88" s="78"/>
      <c r="AB88" s="78"/>
      <c r="AC88" s="78"/>
      <c r="AD88" s="78"/>
      <c r="AE88" s="78"/>
      <c r="AF88" s="78">
        <f>データ!EB12</f>
        <v>250.69</v>
      </c>
      <c r="AG88" s="78"/>
      <c r="AH88" s="78"/>
      <c r="AI88" s="78"/>
      <c r="AJ88" s="78"/>
      <c r="AK88" s="78"/>
      <c r="AL88" s="78"/>
      <c r="AM88" s="78"/>
      <c r="AN88" s="78"/>
      <c r="AO88" s="78"/>
      <c r="AP88" s="78"/>
      <c r="AQ88" s="78"/>
      <c r="AR88" s="78"/>
      <c r="AS88" s="78"/>
      <c r="AT88" s="78">
        <f>データ!EC12</f>
        <v>207.59</v>
      </c>
      <c r="AU88" s="78"/>
      <c r="AV88" s="78"/>
      <c r="AW88" s="78"/>
      <c r="AX88" s="78"/>
      <c r="AY88" s="78"/>
      <c r="AZ88" s="78"/>
      <c r="BA88" s="78"/>
      <c r="BB88" s="78"/>
      <c r="BC88" s="78"/>
      <c r="BD88" s="78"/>
      <c r="BE88" s="78"/>
      <c r="BF88" s="78"/>
      <c r="BG88" s="78"/>
      <c r="BH88" s="78">
        <f>データ!ED12</f>
        <v>221.48</v>
      </c>
      <c r="BI88" s="78"/>
      <c r="BJ88" s="78"/>
      <c r="BK88" s="78"/>
      <c r="BL88" s="78"/>
      <c r="BM88" s="78"/>
      <c r="BN88" s="78"/>
      <c r="BO88" s="78"/>
      <c r="BP88" s="78"/>
      <c r="BQ88" s="78"/>
      <c r="BR88" s="78"/>
      <c r="BS88" s="78"/>
      <c r="BT88" s="78"/>
      <c r="BU88" s="78"/>
      <c r="BV88" s="78">
        <f>データ!EE12</f>
        <v>241.12</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339.58</v>
      </c>
      <c r="DG88" s="78"/>
      <c r="DH88" s="78"/>
      <c r="DI88" s="78"/>
      <c r="DJ88" s="78"/>
      <c r="DK88" s="78"/>
      <c r="DL88" s="78"/>
      <c r="DM88" s="78"/>
      <c r="DN88" s="78"/>
      <c r="DO88" s="78"/>
      <c r="DP88" s="78"/>
      <c r="DQ88" s="78"/>
      <c r="DR88" s="78"/>
      <c r="DS88" s="78"/>
      <c r="DT88" s="78">
        <f>データ!EL12</f>
        <v>351.73</v>
      </c>
      <c r="DU88" s="78"/>
      <c r="DV88" s="78"/>
      <c r="DW88" s="78"/>
      <c r="DX88" s="78"/>
      <c r="DY88" s="78"/>
      <c r="DZ88" s="78"/>
      <c r="EA88" s="78"/>
      <c r="EB88" s="78"/>
      <c r="EC88" s="78"/>
      <c r="ED88" s="78"/>
      <c r="EE88" s="78"/>
      <c r="EF88" s="78"/>
      <c r="EG88" s="78"/>
      <c r="EH88" s="78">
        <f>データ!EM12</f>
        <v>350.51</v>
      </c>
      <c r="EI88" s="78"/>
      <c r="EJ88" s="78"/>
      <c r="EK88" s="78"/>
      <c r="EL88" s="78"/>
      <c r="EM88" s="78"/>
      <c r="EN88" s="78"/>
      <c r="EO88" s="78"/>
      <c r="EP88" s="78"/>
      <c r="EQ88" s="78"/>
      <c r="ER88" s="78"/>
      <c r="ES88" s="78"/>
      <c r="ET88" s="78"/>
      <c r="EU88" s="78"/>
      <c r="EV88" s="78">
        <f>データ!EN12</f>
        <v>363.02</v>
      </c>
      <c r="EW88" s="78"/>
      <c r="EX88" s="78"/>
      <c r="EY88" s="78"/>
      <c r="EZ88" s="78"/>
      <c r="FA88" s="78"/>
      <c r="FB88" s="78"/>
      <c r="FC88" s="78"/>
      <c r="FD88" s="78"/>
      <c r="FE88" s="78"/>
      <c r="FF88" s="78"/>
      <c r="FG88" s="78"/>
      <c r="FH88" s="78"/>
      <c r="FI88" s="78"/>
      <c r="FJ88" s="78">
        <f>データ!EO12</f>
        <v>369.84</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193.73</v>
      </c>
      <c r="GU88" s="78"/>
      <c r="GV88" s="78"/>
      <c r="GW88" s="78"/>
      <c r="GX88" s="78"/>
      <c r="GY88" s="78"/>
      <c r="GZ88" s="78"/>
      <c r="HA88" s="78"/>
      <c r="HB88" s="78"/>
      <c r="HC88" s="78"/>
      <c r="HD88" s="78"/>
      <c r="HE88" s="78"/>
      <c r="HF88" s="78"/>
      <c r="HG88" s="78"/>
      <c r="HH88" s="78">
        <f>データ!EV12</f>
        <v>198.37</v>
      </c>
      <c r="HI88" s="78"/>
      <c r="HJ88" s="78"/>
      <c r="HK88" s="78"/>
      <c r="HL88" s="78"/>
      <c r="HM88" s="78"/>
      <c r="HN88" s="78"/>
      <c r="HO88" s="78"/>
      <c r="HP88" s="78"/>
      <c r="HQ88" s="78"/>
      <c r="HR88" s="78"/>
      <c r="HS88" s="78"/>
      <c r="HT88" s="78"/>
      <c r="HU88" s="78"/>
      <c r="HV88" s="78">
        <f>データ!EW12</f>
        <v>202.09</v>
      </c>
      <c r="HW88" s="78"/>
      <c r="HX88" s="78"/>
      <c r="HY88" s="78"/>
      <c r="HZ88" s="78"/>
      <c r="IA88" s="78"/>
      <c r="IB88" s="78"/>
      <c r="IC88" s="78"/>
      <c r="ID88" s="78"/>
      <c r="IE88" s="78"/>
      <c r="IF88" s="78"/>
      <c r="IG88" s="78"/>
      <c r="IH88" s="78"/>
      <c r="II88" s="78"/>
      <c r="IJ88" s="78">
        <f>データ!EX12</f>
        <v>208.42</v>
      </c>
      <c r="IK88" s="78"/>
      <c r="IL88" s="78"/>
      <c r="IM88" s="78"/>
      <c r="IN88" s="78"/>
      <c r="IO88" s="78"/>
      <c r="IP88" s="78"/>
      <c r="IQ88" s="78"/>
      <c r="IR88" s="78"/>
      <c r="IS88" s="78"/>
      <c r="IT88" s="78"/>
      <c r="IU88" s="78"/>
      <c r="IV88" s="78"/>
      <c r="IW88" s="78"/>
      <c r="IX88" s="78">
        <f>データ!EY12</f>
        <v>209.34</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112"/>
      <c r="NF88" s="113"/>
      <c r="NG88" s="113"/>
      <c r="NH88" s="113"/>
      <c r="NI88" s="113"/>
      <c r="NJ88" s="113"/>
      <c r="NK88" s="113"/>
      <c r="NL88" s="113"/>
      <c r="NM88" s="113"/>
      <c r="NN88" s="113"/>
      <c r="NO88" s="113"/>
      <c r="NP88" s="113"/>
      <c r="NQ88" s="113"/>
      <c r="NR88" s="113"/>
      <c r="NS88" s="11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5"/>
      <c r="NF89" s="116"/>
      <c r="NG89" s="116"/>
      <c r="NH89" s="116"/>
      <c r="NI89" s="116"/>
      <c r="NJ89" s="116"/>
      <c r="NK89" s="116"/>
      <c r="NL89" s="116"/>
      <c r="NM89" s="116"/>
      <c r="NN89" s="116"/>
      <c r="NO89" s="116"/>
      <c r="NP89" s="116"/>
      <c r="NQ89" s="116"/>
      <c r="NR89" s="116"/>
      <c r="NS89" s="11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mQT6rYAnWlWsqiIu/Gkew9HKminnONbOIIBDhF5Z/iS/QkCnLC42A2U1SjPxVXHGkALZYlbfL0/8Jz1qN+Ll5w==" saltValue="hRpUwhIBHt7dWbhEI0v4tA=="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041009</v>
      </c>
      <c r="K6" s="50" t="str">
        <f t="shared" si="3"/>
        <v>46</v>
      </c>
      <c r="L6" s="50" t="str">
        <f t="shared" si="3"/>
        <v>03</v>
      </c>
      <c r="M6" s="51" t="str">
        <f>M7</f>
        <v>3</v>
      </c>
      <c r="N6" s="51" t="str">
        <f>N7</f>
        <v>000</v>
      </c>
      <c r="O6" s="50" t="str">
        <f t="shared" si="3"/>
        <v>宮城県　仙台市</v>
      </c>
      <c r="P6" s="50" t="str">
        <f t="shared" si="3"/>
        <v>法適用</v>
      </c>
      <c r="Q6" s="50" t="str">
        <f t="shared" si="3"/>
        <v>交通事業</v>
      </c>
      <c r="R6" s="50" t="str">
        <f t="shared" si="3"/>
        <v>自動車運送事業</v>
      </c>
      <c r="S6" s="50" t="str">
        <f t="shared" si="3"/>
        <v>自治体職員</v>
      </c>
      <c r="T6" s="52">
        <f t="shared" si="3"/>
        <v>3.7</v>
      </c>
      <c r="U6" s="52">
        <f t="shared" si="3"/>
        <v>563.29999999999995</v>
      </c>
      <c r="V6" s="53">
        <f t="shared" si="3"/>
        <v>12812</v>
      </c>
      <c r="W6" s="53">
        <f t="shared" si="3"/>
        <v>466</v>
      </c>
      <c r="X6" s="53">
        <f t="shared" si="3"/>
        <v>559</v>
      </c>
      <c r="Y6" s="52">
        <f>Y7</f>
        <v>49.1</v>
      </c>
      <c r="Z6" s="50" t="str">
        <f t="shared" si="3"/>
        <v>有</v>
      </c>
      <c r="AA6" s="50" t="str">
        <f t="shared" si="3"/>
        <v>有</v>
      </c>
      <c r="AB6" s="53">
        <f t="shared" si="3"/>
        <v>38527</v>
      </c>
      <c r="AC6" s="53">
        <f t="shared" si="3"/>
        <v>37571</v>
      </c>
      <c r="AD6" s="53">
        <f t="shared" si="3"/>
        <v>27906</v>
      </c>
      <c r="AE6" s="53">
        <f t="shared" si="3"/>
        <v>29653</v>
      </c>
      <c r="AF6" s="53">
        <f t="shared" si="3"/>
        <v>31921</v>
      </c>
      <c r="AG6" s="53">
        <f t="shared" si="3"/>
        <v>3108864</v>
      </c>
      <c r="AH6" s="53">
        <f t="shared" si="3"/>
        <v>2762991</v>
      </c>
      <c r="AI6" s="53">
        <f t="shared" si="3"/>
        <v>3006534</v>
      </c>
      <c r="AJ6" s="53">
        <f t="shared" si="3"/>
        <v>3329368</v>
      </c>
      <c r="AK6" s="53">
        <f t="shared" si="3"/>
        <v>3367051</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v>3.7</v>
      </c>
      <c r="U7" s="59">
        <v>563.29999999999995</v>
      </c>
      <c r="V7" s="60">
        <v>12812</v>
      </c>
      <c r="W7" s="60">
        <v>466</v>
      </c>
      <c r="X7" s="60">
        <v>559</v>
      </c>
      <c r="Y7" s="59">
        <v>49.1</v>
      </c>
      <c r="Z7" s="58" t="s">
        <v>105</v>
      </c>
      <c r="AA7" s="58" t="s">
        <v>105</v>
      </c>
      <c r="AB7" s="60">
        <v>38527</v>
      </c>
      <c r="AC7" s="60">
        <v>37571</v>
      </c>
      <c r="AD7" s="60">
        <v>27906</v>
      </c>
      <c r="AE7" s="60">
        <v>29653</v>
      </c>
      <c r="AF7" s="60">
        <v>31921</v>
      </c>
      <c r="AG7" s="60">
        <v>3108864</v>
      </c>
      <c r="AH7" s="60">
        <v>2762991</v>
      </c>
      <c r="AI7" s="60">
        <v>3006534</v>
      </c>
      <c r="AJ7" s="60">
        <v>3329368</v>
      </c>
      <c r="AK7" s="60">
        <v>3367051</v>
      </c>
      <c r="AL7" s="59">
        <v>98.8</v>
      </c>
      <c r="AM7" s="59">
        <v>96.2</v>
      </c>
      <c r="AN7" s="59">
        <v>83.1</v>
      </c>
      <c r="AO7" s="59">
        <v>90.7</v>
      </c>
      <c r="AP7" s="59">
        <v>94.6</v>
      </c>
      <c r="AQ7" s="59">
        <v>102.4</v>
      </c>
      <c r="AR7" s="59">
        <v>98.5</v>
      </c>
      <c r="AS7" s="59">
        <v>83.7</v>
      </c>
      <c r="AT7" s="59">
        <v>89.7</v>
      </c>
      <c r="AU7" s="59">
        <v>96.8</v>
      </c>
      <c r="AV7" s="59">
        <v>100</v>
      </c>
      <c r="AW7" s="59">
        <v>67</v>
      </c>
      <c r="AX7" s="59">
        <v>67.900000000000006</v>
      </c>
      <c r="AY7" s="59">
        <v>51.9</v>
      </c>
      <c r="AZ7" s="59">
        <v>55.9</v>
      </c>
      <c r="BA7" s="59">
        <v>60.3</v>
      </c>
      <c r="BB7" s="59">
        <v>93.2</v>
      </c>
      <c r="BC7" s="59">
        <v>89.9</v>
      </c>
      <c r="BD7" s="59">
        <v>71.400000000000006</v>
      </c>
      <c r="BE7" s="59">
        <v>76.900000000000006</v>
      </c>
      <c r="BF7" s="59">
        <v>83.4</v>
      </c>
      <c r="BG7" s="59">
        <v>100</v>
      </c>
      <c r="BH7" s="59">
        <v>56.5</v>
      </c>
      <c r="BI7" s="59">
        <v>58.9</v>
      </c>
      <c r="BJ7" s="59">
        <v>64.2</v>
      </c>
      <c r="BK7" s="59">
        <v>57</v>
      </c>
      <c r="BL7" s="59">
        <v>54.5</v>
      </c>
      <c r="BM7" s="59">
        <v>155.30000000000001</v>
      </c>
      <c r="BN7" s="59">
        <v>154.19999999999999</v>
      </c>
      <c r="BO7" s="59">
        <v>126.8</v>
      </c>
      <c r="BP7" s="59">
        <v>108.4</v>
      </c>
      <c r="BQ7" s="59">
        <v>107.1</v>
      </c>
      <c r="BR7" s="59">
        <v>100</v>
      </c>
      <c r="BS7" s="59">
        <v>92</v>
      </c>
      <c r="BT7" s="59">
        <v>84.7</v>
      </c>
      <c r="BU7" s="59">
        <v>121</v>
      </c>
      <c r="BV7" s="59">
        <v>131.80000000000001</v>
      </c>
      <c r="BW7" s="59">
        <v>129.5</v>
      </c>
      <c r="BX7" s="59">
        <v>34.799999999999997</v>
      </c>
      <c r="BY7" s="59">
        <v>35.1</v>
      </c>
      <c r="BZ7" s="59">
        <v>58.4</v>
      </c>
      <c r="CA7" s="59">
        <v>66.5</v>
      </c>
      <c r="CB7" s="59">
        <v>64.7</v>
      </c>
      <c r="CC7" s="59">
        <v>0</v>
      </c>
      <c r="CD7" s="59">
        <v>80.7</v>
      </c>
      <c r="CE7" s="59">
        <v>73.5</v>
      </c>
      <c r="CF7" s="59">
        <v>107.7</v>
      </c>
      <c r="CG7" s="59">
        <v>112.3</v>
      </c>
      <c r="CH7" s="59">
        <v>105.5</v>
      </c>
      <c r="CI7" s="59">
        <v>14.7</v>
      </c>
      <c r="CJ7" s="59">
        <v>14.2</v>
      </c>
      <c r="CK7" s="59">
        <v>23.4</v>
      </c>
      <c r="CL7" s="59">
        <v>23.9</v>
      </c>
      <c r="CM7" s="59">
        <v>20.6</v>
      </c>
      <c r="CN7" s="59">
        <v>263.2</v>
      </c>
      <c r="CO7" s="59">
        <v>264.8</v>
      </c>
      <c r="CP7" s="59">
        <v>353.2</v>
      </c>
      <c r="CQ7" s="59">
        <v>325.3</v>
      </c>
      <c r="CR7" s="59">
        <v>306.5</v>
      </c>
      <c r="CS7" s="59">
        <v>182.9</v>
      </c>
      <c r="CT7" s="59">
        <v>190.5</v>
      </c>
      <c r="CU7" s="59">
        <v>244.7</v>
      </c>
      <c r="CV7" s="59">
        <v>231.7</v>
      </c>
      <c r="CW7" s="59">
        <v>214.7</v>
      </c>
      <c r="CX7" s="59">
        <v>30.7</v>
      </c>
      <c r="CY7" s="59">
        <v>27.8</v>
      </c>
      <c r="CZ7" s="59">
        <v>30.5</v>
      </c>
      <c r="DA7" s="59">
        <v>34.5</v>
      </c>
      <c r="DB7" s="59">
        <v>34.4</v>
      </c>
      <c r="DC7" s="59">
        <v>8</v>
      </c>
      <c r="DD7" s="59">
        <v>7.5</v>
      </c>
      <c r="DE7" s="59">
        <v>9.6</v>
      </c>
      <c r="DF7" s="59">
        <v>10.3</v>
      </c>
      <c r="DG7" s="59">
        <v>9.6</v>
      </c>
      <c r="DH7" s="59">
        <v>29.3</v>
      </c>
      <c r="DI7" s="59">
        <v>31.6</v>
      </c>
      <c r="DJ7" s="59">
        <v>66.7</v>
      </c>
      <c r="DK7" s="59">
        <v>74.900000000000006</v>
      </c>
      <c r="DL7" s="59">
        <v>68.7</v>
      </c>
      <c r="DM7" s="59">
        <v>23.3</v>
      </c>
      <c r="DN7" s="59">
        <v>29.5</v>
      </c>
      <c r="DO7" s="59">
        <v>53.2</v>
      </c>
      <c r="DP7" s="59">
        <v>56.9</v>
      </c>
      <c r="DQ7" s="59">
        <v>54.6</v>
      </c>
      <c r="DR7" s="59">
        <v>83.4</v>
      </c>
      <c r="DS7" s="59">
        <v>76.8</v>
      </c>
      <c r="DT7" s="59">
        <v>78.5</v>
      </c>
      <c r="DU7" s="59">
        <v>79.2</v>
      </c>
      <c r="DV7" s="59">
        <v>78.599999999999994</v>
      </c>
      <c r="DW7" s="59">
        <v>77.400000000000006</v>
      </c>
      <c r="DX7" s="59">
        <v>74.900000000000006</v>
      </c>
      <c r="DY7" s="59">
        <v>74.5</v>
      </c>
      <c r="DZ7" s="59">
        <v>75.400000000000006</v>
      </c>
      <c r="EA7" s="59">
        <v>76</v>
      </c>
      <c r="EB7" s="61">
        <v>506.47</v>
      </c>
      <c r="EC7" s="61">
        <v>499.55</v>
      </c>
      <c r="ED7" s="61">
        <v>395.05</v>
      </c>
      <c r="EE7" s="61">
        <v>422.12</v>
      </c>
      <c r="EF7" s="61">
        <v>452.03</v>
      </c>
      <c r="EG7" s="61">
        <v>249.59</v>
      </c>
      <c r="EH7" s="61">
        <v>250.69</v>
      </c>
      <c r="EI7" s="61">
        <v>207.59</v>
      </c>
      <c r="EJ7" s="61">
        <v>221.48</v>
      </c>
      <c r="EK7" s="61">
        <v>241.12</v>
      </c>
      <c r="EL7" s="61">
        <v>747.26</v>
      </c>
      <c r="EM7" s="61">
        <v>730.89</v>
      </c>
      <c r="EN7" s="61">
        <v>743.82</v>
      </c>
      <c r="EO7" s="61">
        <v>745.24</v>
      </c>
      <c r="EP7" s="61">
        <v>755.74</v>
      </c>
      <c r="EQ7" s="61">
        <v>339.58</v>
      </c>
      <c r="ER7" s="61">
        <v>351.73</v>
      </c>
      <c r="ES7" s="61">
        <v>350.51</v>
      </c>
      <c r="ET7" s="61">
        <v>363.02</v>
      </c>
      <c r="EU7" s="61">
        <v>369.84</v>
      </c>
      <c r="EV7" s="61">
        <v>308.04000000000002</v>
      </c>
      <c r="EW7" s="61">
        <v>291.11</v>
      </c>
      <c r="EX7" s="61">
        <v>300.51</v>
      </c>
      <c r="EY7" s="61">
        <v>285.99</v>
      </c>
      <c r="EZ7" s="61">
        <v>280.82</v>
      </c>
      <c r="FA7" s="61">
        <v>193.73</v>
      </c>
      <c r="FB7" s="61">
        <v>198.37</v>
      </c>
      <c r="FC7" s="61">
        <v>202.09</v>
      </c>
      <c r="FD7" s="61">
        <v>208.42</v>
      </c>
      <c r="FE7" s="61">
        <v>209.34</v>
      </c>
      <c r="FF7" s="59">
        <v>14.7</v>
      </c>
      <c r="FG7" s="59">
        <v>14.1</v>
      </c>
      <c r="FH7" s="59">
        <v>11.3</v>
      </c>
      <c r="FI7" s="59">
        <v>13.8</v>
      </c>
      <c r="FJ7" s="59">
        <v>15.3</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15">
      <c r="H10" s="63" t="s">
        <v>112</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113</v>
      </c>
      <c r="AV11" s="69">
        <f>AW7</f>
        <v>67</v>
      </c>
      <c r="AW11" s="69">
        <f>AX7</f>
        <v>67.900000000000006</v>
      </c>
      <c r="AX11" s="69">
        <f>AY7</f>
        <v>51.9</v>
      </c>
      <c r="AY11" s="69">
        <f>AZ7</f>
        <v>55.9</v>
      </c>
      <c r="AZ11" s="69">
        <f>BA7</f>
        <v>60.3</v>
      </c>
      <c r="BA11" s="65"/>
      <c r="BB11" s="66"/>
      <c r="BC11" s="65"/>
      <c r="BD11" s="65"/>
      <c r="BE11" s="65"/>
      <c r="BF11" s="68" t="s">
        <v>114</v>
      </c>
      <c r="BG11" s="69">
        <f>BH7</f>
        <v>56.5</v>
      </c>
      <c r="BH11" s="69">
        <f>BI7</f>
        <v>58.9</v>
      </c>
      <c r="BI11" s="69">
        <f>BJ7</f>
        <v>64.2</v>
      </c>
      <c r="BJ11" s="69">
        <f>BK7</f>
        <v>57</v>
      </c>
      <c r="BK11" s="69">
        <f>BL7</f>
        <v>54.5</v>
      </c>
      <c r="BL11" s="65"/>
      <c r="BM11" s="65"/>
      <c r="BN11" s="65"/>
      <c r="BO11" s="65"/>
      <c r="BP11" s="65"/>
      <c r="BQ11" s="68" t="s">
        <v>115</v>
      </c>
      <c r="BR11" s="69">
        <f>BS7</f>
        <v>92</v>
      </c>
      <c r="BS11" s="69">
        <f>BT7</f>
        <v>84.7</v>
      </c>
      <c r="BT11" s="69">
        <f>BU7</f>
        <v>121</v>
      </c>
      <c r="BU11" s="69">
        <f>BV7</f>
        <v>131.80000000000001</v>
      </c>
      <c r="BV11" s="69">
        <f>BW7</f>
        <v>129.5</v>
      </c>
      <c r="BW11" s="65"/>
      <c r="BX11" s="65"/>
      <c r="BY11" s="65"/>
      <c r="BZ11" s="65"/>
      <c r="CA11" s="65"/>
      <c r="CB11" s="68" t="s">
        <v>116</v>
      </c>
      <c r="CC11" s="69">
        <f>CD7</f>
        <v>80.7</v>
      </c>
      <c r="CD11" s="69">
        <f>CE7</f>
        <v>73.5</v>
      </c>
      <c r="CE11" s="69">
        <f>CF7</f>
        <v>107.7</v>
      </c>
      <c r="CF11" s="69">
        <f>CG7</f>
        <v>112.3</v>
      </c>
      <c r="CG11" s="69">
        <f>CH7</f>
        <v>105.5</v>
      </c>
      <c r="CH11" s="65"/>
      <c r="CI11" s="65"/>
      <c r="CJ11" s="65"/>
      <c r="CK11" s="65"/>
      <c r="CL11" s="65"/>
      <c r="CM11" s="65"/>
      <c r="CN11" s="65"/>
      <c r="CO11" s="65"/>
      <c r="CP11" s="65"/>
      <c r="CQ11" s="65"/>
      <c r="CR11" s="65"/>
      <c r="CS11" s="65"/>
      <c r="CT11" s="65"/>
      <c r="CU11" s="65"/>
      <c r="CV11" s="68" t="s">
        <v>117</v>
      </c>
      <c r="CW11" s="69">
        <f>CX7</f>
        <v>30.7</v>
      </c>
      <c r="CX11" s="69">
        <f>CY7</f>
        <v>27.8</v>
      </c>
      <c r="CY11" s="69">
        <f>CZ7</f>
        <v>30.5</v>
      </c>
      <c r="CZ11" s="69">
        <f>DA7</f>
        <v>34.5</v>
      </c>
      <c r="DA11" s="69">
        <f>DB7</f>
        <v>34.4</v>
      </c>
      <c r="DB11" s="65"/>
      <c r="DC11" s="65"/>
      <c r="DD11" s="65"/>
      <c r="DE11" s="65"/>
      <c r="DF11" s="68" t="s">
        <v>118</v>
      </c>
      <c r="DG11" s="69">
        <f>DH7</f>
        <v>29.3</v>
      </c>
      <c r="DH11" s="69">
        <f>DI7</f>
        <v>31.6</v>
      </c>
      <c r="DI11" s="69">
        <f>DJ7</f>
        <v>66.7</v>
      </c>
      <c r="DJ11" s="69">
        <f>DK7</f>
        <v>74.900000000000006</v>
      </c>
      <c r="DK11" s="69">
        <f>DL7</f>
        <v>68.7</v>
      </c>
      <c r="DL11" s="65"/>
      <c r="DM11" s="65"/>
      <c r="DN11" s="65"/>
      <c r="DO11" s="65"/>
      <c r="DP11" s="68" t="s">
        <v>119</v>
      </c>
      <c r="DQ11" s="69">
        <f>DR7</f>
        <v>83.4</v>
      </c>
      <c r="DR11" s="69">
        <f>DS7</f>
        <v>76.8</v>
      </c>
      <c r="DS11" s="69">
        <f>DT7</f>
        <v>78.5</v>
      </c>
      <c r="DT11" s="69">
        <f>DU7</f>
        <v>79.2</v>
      </c>
      <c r="DU11" s="69">
        <f>DV7</f>
        <v>78.599999999999994</v>
      </c>
      <c r="DV11" s="65"/>
      <c r="DW11" s="65"/>
      <c r="DX11" s="65"/>
      <c r="DY11" s="65"/>
      <c r="DZ11" s="68" t="s">
        <v>120</v>
      </c>
      <c r="EA11" s="70">
        <f>EB7</f>
        <v>506.47</v>
      </c>
      <c r="EB11" s="70">
        <f>EC7</f>
        <v>499.55</v>
      </c>
      <c r="EC11" s="70">
        <f>ED7</f>
        <v>395.05</v>
      </c>
      <c r="ED11" s="70">
        <f>EE7</f>
        <v>422.12</v>
      </c>
      <c r="EE11" s="70">
        <f>EF7</f>
        <v>452.03</v>
      </c>
      <c r="EF11" s="65"/>
      <c r="EG11" s="65"/>
      <c r="EH11" s="65"/>
      <c r="EI11" s="65"/>
      <c r="EJ11" s="68" t="s">
        <v>120</v>
      </c>
      <c r="EK11" s="70">
        <f>EL7</f>
        <v>747.26</v>
      </c>
      <c r="EL11" s="70">
        <f>EM7</f>
        <v>730.89</v>
      </c>
      <c r="EM11" s="70">
        <f>EN7</f>
        <v>743.82</v>
      </c>
      <c r="EN11" s="70">
        <f>EO7</f>
        <v>745.24</v>
      </c>
      <c r="EO11" s="70">
        <f>EP7</f>
        <v>755.74</v>
      </c>
      <c r="EP11" s="65"/>
      <c r="EQ11" s="65"/>
      <c r="ER11" s="65"/>
      <c r="ES11" s="65"/>
      <c r="ET11" s="68" t="s">
        <v>121</v>
      </c>
      <c r="EU11" s="70">
        <f>EV7</f>
        <v>308.04000000000002</v>
      </c>
      <c r="EV11" s="70">
        <f>EW7</f>
        <v>291.11</v>
      </c>
      <c r="EW11" s="70">
        <f>EX7</f>
        <v>300.51</v>
      </c>
      <c r="EX11" s="70">
        <f>EY7</f>
        <v>285.99</v>
      </c>
      <c r="EY11" s="70">
        <f>EZ7</f>
        <v>280.82</v>
      </c>
      <c r="EZ11" s="65"/>
      <c r="FA11" s="65"/>
      <c r="FB11" s="65"/>
      <c r="FC11" s="65"/>
      <c r="FD11" s="68" t="s">
        <v>120</v>
      </c>
      <c r="FE11" s="69">
        <f>FF7</f>
        <v>14.7</v>
      </c>
      <c r="FF11" s="69">
        <f>FG7</f>
        <v>14.1</v>
      </c>
      <c r="FG11" s="69">
        <f>FH7</f>
        <v>11.3</v>
      </c>
      <c r="FH11" s="69">
        <f>FI7</f>
        <v>13.8</v>
      </c>
      <c r="FI11" s="69">
        <f>FJ7</f>
        <v>15.3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122</v>
      </c>
      <c r="AK12" s="69">
        <f>AL7</f>
        <v>98.8</v>
      </c>
      <c r="AL12" s="69">
        <f>AM7</f>
        <v>96.2</v>
      </c>
      <c r="AM12" s="69">
        <f>AN7</f>
        <v>83.1</v>
      </c>
      <c r="AN12" s="69">
        <f>AO7</f>
        <v>90.7</v>
      </c>
      <c r="AO12" s="69">
        <f>AP7</f>
        <v>94.6</v>
      </c>
      <c r="AP12" s="65"/>
      <c r="AQ12" s="65"/>
      <c r="AR12" s="65"/>
      <c r="AS12" s="65"/>
      <c r="AT12" s="65"/>
      <c r="AU12" s="68" t="s">
        <v>123</v>
      </c>
      <c r="AV12" s="69">
        <f>BB7</f>
        <v>93.2</v>
      </c>
      <c r="AW12" s="69">
        <f>BC7</f>
        <v>89.9</v>
      </c>
      <c r="AX12" s="69">
        <f>BD7</f>
        <v>71.400000000000006</v>
      </c>
      <c r="AY12" s="69">
        <f>BE7</f>
        <v>76.900000000000006</v>
      </c>
      <c r="AZ12" s="69">
        <f>BF7</f>
        <v>83.4</v>
      </c>
      <c r="BA12" s="65"/>
      <c r="BB12" s="66"/>
      <c r="BC12" s="65"/>
      <c r="BD12" s="65"/>
      <c r="BE12" s="65"/>
      <c r="BF12" s="68" t="s">
        <v>124</v>
      </c>
      <c r="BG12" s="69">
        <f>BM7</f>
        <v>155.30000000000001</v>
      </c>
      <c r="BH12" s="69">
        <f>BN7</f>
        <v>154.19999999999999</v>
      </c>
      <c r="BI12" s="69">
        <f>BO7</f>
        <v>126.8</v>
      </c>
      <c r="BJ12" s="69">
        <f>BP7</f>
        <v>108.4</v>
      </c>
      <c r="BK12" s="69">
        <f>BQ7</f>
        <v>107.1</v>
      </c>
      <c r="BL12" s="65"/>
      <c r="BM12" s="65"/>
      <c r="BN12" s="65"/>
      <c r="BO12" s="65"/>
      <c r="BP12" s="65"/>
      <c r="BQ12" s="68" t="s">
        <v>125</v>
      </c>
      <c r="BR12" s="69">
        <f>BX7</f>
        <v>34.799999999999997</v>
      </c>
      <c r="BS12" s="69">
        <f>BY7</f>
        <v>35.1</v>
      </c>
      <c r="BT12" s="69">
        <f>BZ7</f>
        <v>58.4</v>
      </c>
      <c r="BU12" s="69">
        <f>CA7</f>
        <v>66.5</v>
      </c>
      <c r="BV12" s="69">
        <f>CB7</f>
        <v>64.7</v>
      </c>
      <c r="BW12" s="65"/>
      <c r="BX12" s="65"/>
      <c r="BY12" s="65"/>
      <c r="BZ12" s="65"/>
      <c r="CA12" s="65"/>
      <c r="CB12" s="68" t="s">
        <v>126</v>
      </c>
      <c r="CC12" s="69">
        <f>CN7</f>
        <v>263.2</v>
      </c>
      <c r="CD12" s="69">
        <f>CO7</f>
        <v>264.8</v>
      </c>
      <c r="CE12" s="69">
        <f>CP7</f>
        <v>353.2</v>
      </c>
      <c r="CF12" s="69">
        <f>CQ7</f>
        <v>325.3</v>
      </c>
      <c r="CG12" s="69">
        <f>CR7</f>
        <v>306.5</v>
      </c>
      <c r="CH12" s="65"/>
      <c r="CI12" s="65"/>
      <c r="CJ12" s="65"/>
      <c r="CK12" s="65"/>
      <c r="CL12" s="65"/>
      <c r="CM12" s="65"/>
      <c r="CN12" s="65"/>
      <c r="CO12" s="65"/>
      <c r="CP12" s="65"/>
      <c r="CQ12" s="65"/>
      <c r="CR12" s="65"/>
      <c r="CS12" s="65"/>
      <c r="CT12" s="65"/>
      <c r="CU12" s="65"/>
      <c r="CV12" s="68" t="s">
        <v>127</v>
      </c>
      <c r="CW12" s="69">
        <f>DC7</f>
        <v>8</v>
      </c>
      <c r="CX12" s="69">
        <f>DD7</f>
        <v>7.5</v>
      </c>
      <c r="CY12" s="69">
        <f>DE7</f>
        <v>9.6</v>
      </c>
      <c r="CZ12" s="69">
        <f>DF7</f>
        <v>10.3</v>
      </c>
      <c r="DA12" s="69">
        <f>DG7</f>
        <v>9.6</v>
      </c>
      <c r="DB12" s="65"/>
      <c r="DC12" s="65"/>
      <c r="DD12" s="65"/>
      <c r="DE12" s="65"/>
      <c r="DF12" s="68" t="s">
        <v>128</v>
      </c>
      <c r="DG12" s="69">
        <f>DM7</f>
        <v>23.3</v>
      </c>
      <c r="DH12" s="69">
        <f>DN7</f>
        <v>29.5</v>
      </c>
      <c r="DI12" s="69">
        <f>DO7</f>
        <v>53.2</v>
      </c>
      <c r="DJ12" s="69">
        <f>DP7</f>
        <v>56.9</v>
      </c>
      <c r="DK12" s="69">
        <f>DQ7</f>
        <v>54.6</v>
      </c>
      <c r="DL12" s="65"/>
      <c r="DM12" s="65"/>
      <c r="DN12" s="65"/>
      <c r="DO12" s="65"/>
      <c r="DP12" s="68" t="s">
        <v>129</v>
      </c>
      <c r="DQ12" s="69">
        <f>DW7</f>
        <v>77.400000000000006</v>
      </c>
      <c r="DR12" s="69">
        <f>DX7</f>
        <v>74.900000000000006</v>
      </c>
      <c r="DS12" s="69">
        <f>DY7</f>
        <v>74.5</v>
      </c>
      <c r="DT12" s="69">
        <f>DZ7</f>
        <v>75.400000000000006</v>
      </c>
      <c r="DU12" s="69">
        <f>EA7</f>
        <v>76</v>
      </c>
      <c r="DV12" s="65"/>
      <c r="DW12" s="65"/>
      <c r="DX12" s="65"/>
      <c r="DY12" s="65"/>
      <c r="DZ12" s="68" t="s">
        <v>128</v>
      </c>
      <c r="EA12" s="70">
        <f>EG7</f>
        <v>249.59</v>
      </c>
      <c r="EB12" s="70">
        <f>EH7</f>
        <v>250.69</v>
      </c>
      <c r="EC12" s="70">
        <f>EI7</f>
        <v>207.59</v>
      </c>
      <c r="ED12" s="70">
        <f>EJ7</f>
        <v>221.48</v>
      </c>
      <c r="EE12" s="70">
        <f>EK7</f>
        <v>241.12</v>
      </c>
      <c r="EF12" s="65"/>
      <c r="EG12" s="65"/>
      <c r="EH12" s="65"/>
      <c r="EI12" s="65"/>
      <c r="EJ12" s="68" t="s">
        <v>130</v>
      </c>
      <c r="EK12" s="70">
        <f>EQ7</f>
        <v>339.58</v>
      </c>
      <c r="EL12" s="70">
        <f>ER7</f>
        <v>351.73</v>
      </c>
      <c r="EM12" s="70">
        <f>ES7</f>
        <v>350.51</v>
      </c>
      <c r="EN12" s="70">
        <f>ET7</f>
        <v>363.02</v>
      </c>
      <c r="EO12" s="70">
        <f>EU7</f>
        <v>369.84</v>
      </c>
      <c r="EP12" s="65"/>
      <c r="EQ12" s="65"/>
      <c r="ER12" s="65"/>
      <c r="ES12" s="65"/>
      <c r="ET12" s="68" t="s">
        <v>130</v>
      </c>
      <c r="EU12" s="70">
        <f>FA7</f>
        <v>193.73</v>
      </c>
      <c r="EV12" s="70">
        <f>FB7</f>
        <v>198.37</v>
      </c>
      <c r="EW12" s="70">
        <f>FC7</f>
        <v>202.09</v>
      </c>
      <c r="EX12" s="70">
        <f>FD7</f>
        <v>208.42</v>
      </c>
      <c r="EY12" s="70">
        <f>FE7</f>
        <v>209.34</v>
      </c>
      <c r="EZ12" s="65"/>
      <c r="FA12" s="65"/>
      <c r="FB12" s="65"/>
      <c r="FC12" s="65"/>
      <c r="FD12" s="68" t="s">
        <v>131</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132</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133</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134</v>
      </c>
      <c r="AV15" s="2"/>
      <c r="AW15" s="2"/>
      <c r="AX15" s="2"/>
      <c r="AY15" s="2"/>
      <c r="AZ15" s="2"/>
      <c r="BA15" s="2"/>
      <c r="BB15" s="62"/>
      <c r="BC15" s="2"/>
      <c r="BD15" s="2"/>
      <c r="BE15" s="2"/>
      <c r="BF15" s="62" t="s">
        <v>134</v>
      </c>
      <c r="BG15" s="2"/>
      <c r="BH15" s="2"/>
      <c r="BI15" s="2"/>
      <c r="BJ15" s="2"/>
      <c r="BK15" s="2"/>
      <c r="BL15" s="2"/>
      <c r="BM15" s="2"/>
      <c r="BN15" s="2"/>
      <c r="BO15" s="2"/>
      <c r="BP15" s="2"/>
      <c r="BQ15" s="62" t="s">
        <v>134</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134</v>
      </c>
      <c r="CW15" s="2"/>
      <c r="CX15" s="2"/>
      <c r="CY15" s="2"/>
      <c r="CZ15" s="2"/>
      <c r="DA15" s="2"/>
      <c r="DB15" s="2"/>
      <c r="DC15" s="2"/>
      <c r="DD15" s="2"/>
      <c r="DE15" s="2"/>
      <c r="DF15" s="62" t="s">
        <v>134</v>
      </c>
      <c r="DG15" s="2"/>
      <c r="DH15" s="2"/>
      <c r="DI15" s="2"/>
      <c r="DJ15" s="2"/>
      <c r="DK15" s="2"/>
      <c r="DL15" s="2"/>
      <c r="DM15" s="2"/>
      <c r="DN15" s="2"/>
      <c r="DO15" s="2"/>
      <c r="DP15" s="62" t="s">
        <v>134</v>
      </c>
      <c r="DQ15" s="2"/>
      <c r="DR15" s="2"/>
      <c r="DS15" s="2"/>
      <c r="DT15" s="2"/>
      <c r="DU15" s="2"/>
      <c r="DV15" s="2"/>
      <c r="DW15" s="2"/>
      <c r="DX15" s="2"/>
      <c r="DY15" s="2"/>
      <c r="DZ15" s="62" t="s">
        <v>134</v>
      </c>
      <c r="EA15" s="2"/>
      <c r="EB15" s="2"/>
      <c r="EC15" s="2"/>
      <c r="ED15" s="2"/>
      <c r="EE15" s="2"/>
      <c r="EF15" s="2"/>
      <c r="EG15" s="2"/>
      <c r="EH15" s="2"/>
      <c r="EI15" s="2"/>
      <c r="EJ15" s="62" t="s">
        <v>134</v>
      </c>
      <c r="EK15" s="2"/>
      <c r="EL15" s="2"/>
      <c r="EM15" s="2"/>
      <c r="EN15" s="2"/>
      <c r="EO15" s="2"/>
      <c r="EP15" s="2"/>
      <c r="EQ15" s="2"/>
      <c r="ER15" s="2"/>
      <c r="ES15" s="2"/>
      <c r="ET15" s="62" t="s">
        <v>134</v>
      </c>
      <c r="EU15" s="2"/>
      <c r="EV15" s="2"/>
      <c r="EW15" s="2"/>
      <c r="EX15" s="2"/>
      <c r="EY15" s="2"/>
      <c r="EZ15" s="2"/>
      <c r="FA15" s="2"/>
      <c r="FB15" s="2"/>
      <c r="FC15" s="2"/>
      <c r="FD15" s="62" t="s">
        <v>134</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134</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134</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135</v>
      </c>
      <c r="AV17" s="73">
        <f>IF(AW7="-",NA(),AW7)</f>
        <v>67</v>
      </c>
      <c r="AW17" s="73">
        <f>IF(AX7="-",NA(),AX7)</f>
        <v>67.900000000000006</v>
      </c>
      <c r="AX17" s="73">
        <f>IF(AY7="-",NA(),AY7)</f>
        <v>51.9</v>
      </c>
      <c r="AY17" s="73">
        <f>IF(AZ7="-",NA(),AZ7)</f>
        <v>55.9</v>
      </c>
      <c r="AZ17" s="73">
        <f>IF(BA7="-",NA(),BA7)</f>
        <v>60.3</v>
      </c>
      <c r="BA17" s="2"/>
      <c r="BB17" s="62"/>
      <c r="BC17" s="2"/>
      <c r="BD17" s="2"/>
      <c r="BE17" s="2"/>
      <c r="BF17" s="72" t="s">
        <v>136</v>
      </c>
      <c r="BG17" s="73">
        <f>IF(BH7="-",NA(),BH7)</f>
        <v>56.5</v>
      </c>
      <c r="BH17" s="73">
        <f>IF(BI7="-",NA(),BI7)</f>
        <v>58.9</v>
      </c>
      <c r="BI17" s="73">
        <f>IF(BJ7="-",NA(),BJ7)</f>
        <v>64.2</v>
      </c>
      <c r="BJ17" s="73">
        <f>IF(BK7="-",NA(),BK7)</f>
        <v>57</v>
      </c>
      <c r="BK17" s="73">
        <f>IF(BL7="-",NA(),BL7)</f>
        <v>54.5</v>
      </c>
      <c r="BL17" s="2"/>
      <c r="BM17" s="2"/>
      <c r="BN17" s="2"/>
      <c r="BO17" s="2"/>
      <c r="BP17" s="2"/>
      <c r="BQ17" s="72" t="s">
        <v>137</v>
      </c>
      <c r="BR17" s="73">
        <f>IF(BS7="-",NA(),BS7)</f>
        <v>92</v>
      </c>
      <c r="BS17" s="73">
        <f>IF(BT7="-",NA(),BT7)</f>
        <v>84.7</v>
      </c>
      <c r="BT17" s="73">
        <f>IF(BU7="-",NA(),BU7)</f>
        <v>121</v>
      </c>
      <c r="BU17" s="73">
        <f>IF(BV7="-",NA(),BV7)</f>
        <v>131.80000000000001</v>
      </c>
      <c r="BV17" s="73">
        <f>IF(BW7="-",NA(),BW7)</f>
        <v>129.5</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138</v>
      </c>
      <c r="CW17" s="73">
        <f>IF(CX7="-",NA(),CX7)</f>
        <v>30.7</v>
      </c>
      <c r="CX17" s="73">
        <f>IF(CY7="-",NA(),CY7)</f>
        <v>27.8</v>
      </c>
      <c r="CY17" s="73">
        <f>IF(CZ7="-",NA(),CZ7)</f>
        <v>30.5</v>
      </c>
      <c r="CZ17" s="73">
        <f>IF(DA7="-",NA(),DA7)</f>
        <v>34.5</v>
      </c>
      <c r="DA17" s="73">
        <f>IF(DB7="-",NA(),DB7)</f>
        <v>34.4</v>
      </c>
      <c r="DB17" s="2"/>
      <c r="DC17" s="2"/>
      <c r="DD17" s="2"/>
      <c r="DE17" s="2"/>
      <c r="DF17" s="72" t="s">
        <v>138</v>
      </c>
      <c r="DG17" s="73">
        <f>IF(DH7="-",NA(),DH7)</f>
        <v>29.3</v>
      </c>
      <c r="DH17" s="73">
        <f>IF(DI7="-",NA(),DI7)</f>
        <v>31.6</v>
      </c>
      <c r="DI17" s="73">
        <f>IF(DJ7="-",NA(),DJ7)</f>
        <v>66.7</v>
      </c>
      <c r="DJ17" s="73">
        <f>IF(DK7="-",NA(),DK7)</f>
        <v>74.900000000000006</v>
      </c>
      <c r="DK17" s="73">
        <f>IF(DL7="-",NA(),DL7)</f>
        <v>68.7</v>
      </c>
      <c r="DL17" s="2"/>
      <c r="DM17" s="2"/>
      <c r="DN17" s="2"/>
      <c r="DO17" s="2"/>
      <c r="DP17" s="72" t="s">
        <v>139</v>
      </c>
      <c r="DQ17" s="73">
        <f>IF(DR7="-",NA(),DR7)</f>
        <v>83.4</v>
      </c>
      <c r="DR17" s="73">
        <f>IF(DS7="-",NA(),DS7)</f>
        <v>76.8</v>
      </c>
      <c r="DS17" s="73">
        <f>IF(DT7="-",NA(),DT7)</f>
        <v>78.5</v>
      </c>
      <c r="DT17" s="73">
        <f>IF(DU7="-",NA(),DU7)</f>
        <v>79.2</v>
      </c>
      <c r="DU17" s="73">
        <f>IF(DV7="-",NA(),DV7)</f>
        <v>78.599999999999994</v>
      </c>
      <c r="DV17" s="2"/>
      <c r="DW17" s="2"/>
      <c r="DX17" s="2"/>
      <c r="DY17" s="2"/>
      <c r="DZ17" s="72" t="s">
        <v>140</v>
      </c>
      <c r="EA17" s="74">
        <f>IF(EB7="-",NA(),EB7)</f>
        <v>506.47</v>
      </c>
      <c r="EB17" s="74">
        <f>IF(EC7="-",NA(),EC7)</f>
        <v>499.55</v>
      </c>
      <c r="EC17" s="74">
        <f>IF(ED7="-",NA(),ED7)</f>
        <v>395.05</v>
      </c>
      <c r="ED17" s="74">
        <f>IF(EE7="-",NA(),EE7)</f>
        <v>422.12</v>
      </c>
      <c r="EE17" s="74">
        <f>IF(EF7="-",NA(),EF7)</f>
        <v>452.03</v>
      </c>
      <c r="EF17" s="2"/>
      <c r="EG17" s="2"/>
      <c r="EH17" s="2"/>
      <c r="EI17" s="2"/>
      <c r="EJ17" s="72" t="s">
        <v>139</v>
      </c>
      <c r="EK17" s="74">
        <f>IF(EL7="-",NA(),EL7)</f>
        <v>747.26</v>
      </c>
      <c r="EL17" s="74">
        <f>IF(EM7="-",NA(),EM7)</f>
        <v>730.89</v>
      </c>
      <c r="EM17" s="74">
        <f>IF(EN7="-",NA(),EN7)</f>
        <v>743.82</v>
      </c>
      <c r="EN17" s="74">
        <f>IF(EO7="-",NA(),EO7)</f>
        <v>745.24</v>
      </c>
      <c r="EO17" s="74">
        <f>IF(EP7="-",NA(),EP7)</f>
        <v>755.74</v>
      </c>
      <c r="EP17" s="2"/>
      <c r="EQ17" s="2"/>
      <c r="ER17" s="2"/>
      <c r="ES17" s="2"/>
      <c r="ET17" s="72" t="s">
        <v>141</v>
      </c>
      <c r="EU17" s="74">
        <f>IF(EV7="-",NA(),EV7)</f>
        <v>308.04000000000002</v>
      </c>
      <c r="EV17" s="74">
        <f>IF(EW7="-",NA(),EW7)</f>
        <v>291.11</v>
      </c>
      <c r="EW17" s="74">
        <f>IF(EX7="-",NA(),EX7)</f>
        <v>300.51</v>
      </c>
      <c r="EX17" s="74">
        <f>IF(EY7="-",NA(),EY7)</f>
        <v>285.99</v>
      </c>
      <c r="EY17" s="74">
        <f>IF(EZ7="-",NA(),EZ7)</f>
        <v>280.82</v>
      </c>
      <c r="EZ17" s="2"/>
      <c r="FA17" s="2"/>
      <c r="FB17" s="2"/>
      <c r="FC17" s="2"/>
      <c r="FD17" s="72" t="s">
        <v>140</v>
      </c>
      <c r="FE17" s="73">
        <f>IF(FF7="-",NA(),FF7)</f>
        <v>14.7</v>
      </c>
      <c r="FF17" s="73">
        <f>IF(FG7="-",NA(),FG7)</f>
        <v>14.1</v>
      </c>
      <c r="FG17" s="73">
        <f>IF(FH7="-",NA(),FH7)</f>
        <v>11.3</v>
      </c>
      <c r="FH17" s="73">
        <f>IF(FI7="-",NA(),FI7)</f>
        <v>13.8</v>
      </c>
      <c r="FI17" s="73">
        <f>IF(FJ7="-",NA(),FJ7)</f>
        <v>15.3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142</v>
      </c>
      <c r="AK18" s="73">
        <f>IF(AL7="-",NA(),AL7)</f>
        <v>98.8</v>
      </c>
      <c r="AL18" s="73">
        <f>IF(AM7="-",NA(),AM7)</f>
        <v>96.2</v>
      </c>
      <c r="AM18" s="73">
        <f>IF(AN7="-",NA(),AN7)</f>
        <v>83.1</v>
      </c>
      <c r="AN18" s="73">
        <f>IF(AO7="-",NA(),AO7)</f>
        <v>90.7</v>
      </c>
      <c r="AO18" s="73">
        <f>IF(AP7="-",NA(),AP7)</f>
        <v>94.6</v>
      </c>
      <c r="AP18" s="2"/>
      <c r="AQ18" s="2"/>
      <c r="AR18" s="2"/>
      <c r="AS18" s="2"/>
      <c r="AT18" s="2"/>
      <c r="AU18" s="72" t="s">
        <v>143</v>
      </c>
      <c r="AV18" s="73">
        <f>IF(BB7="-",NA(),BB7)</f>
        <v>93.2</v>
      </c>
      <c r="AW18" s="73">
        <f>IF(BC7="-",NA(),BC7)</f>
        <v>89.9</v>
      </c>
      <c r="AX18" s="73">
        <f>IF(BD7="-",NA(),BD7)</f>
        <v>71.400000000000006</v>
      </c>
      <c r="AY18" s="73">
        <f>IF(BE7="-",NA(),BE7)</f>
        <v>76.900000000000006</v>
      </c>
      <c r="AZ18" s="73">
        <f>IF(BF7="-",NA(),BF7)</f>
        <v>83.4</v>
      </c>
      <c r="BA18" s="2"/>
      <c r="BB18" s="2"/>
      <c r="BC18" s="2"/>
      <c r="BD18" s="2"/>
      <c r="BE18" s="2"/>
      <c r="BF18" s="72" t="s">
        <v>144</v>
      </c>
      <c r="BG18" s="73">
        <f>IF(BM7="-",NA(),BM7)</f>
        <v>155.30000000000001</v>
      </c>
      <c r="BH18" s="73">
        <f>IF(BN7="-",NA(),BN7)</f>
        <v>154.19999999999999</v>
      </c>
      <c r="BI18" s="73">
        <f>IF(BO7="-",NA(),BO7)</f>
        <v>126.8</v>
      </c>
      <c r="BJ18" s="73">
        <f>IF(BP7="-",NA(),BP7)</f>
        <v>108.4</v>
      </c>
      <c r="BK18" s="73">
        <f>IF(BQ7="-",NA(),BQ7)</f>
        <v>107.1</v>
      </c>
      <c r="BL18" s="2"/>
      <c r="BM18" s="2"/>
      <c r="BN18" s="2"/>
      <c r="BO18" s="2"/>
      <c r="BP18" s="2"/>
      <c r="BQ18" s="72" t="s">
        <v>145</v>
      </c>
      <c r="BR18" s="73">
        <f>IF(BX7="-",NA(),BX7)</f>
        <v>34.799999999999997</v>
      </c>
      <c r="BS18" s="73">
        <f>IF(BY7="-",NA(),BY7)</f>
        <v>35.1</v>
      </c>
      <c r="BT18" s="73">
        <f>IF(BZ7="-",NA(),BZ7)</f>
        <v>58.4</v>
      </c>
      <c r="BU18" s="73">
        <f>IF(CA7="-",NA(),CA7)</f>
        <v>66.5</v>
      </c>
      <c r="BV18" s="73">
        <f>IF(CB7="-",NA(),CB7)</f>
        <v>64.7</v>
      </c>
      <c r="BW18" s="2"/>
      <c r="BX18" s="2"/>
      <c r="BY18" s="2"/>
      <c r="BZ18" s="2"/>
      <c r="CA18" s="2"/>
      <c r="CB18" s="75" t="s">
        <v>146</v>
      </c>
      <c r="CC18" s="73">
        <f>IF(CC11="-",NA(),CC11)</f>
        <v>80.7</v>
      </c>
      <c r="CD18" s="73">
        <f t="shared" ref="CD18:CG18" si="4">IF(CD11="-",NA(),CD11)</f>
        <v>73.5</v>
      </c>
      <c r="CE18" s="73">
        <f t="shared" si="4"/>
        <v>107.7</v>
      </c>
      <c r="CF18" s="73">
        <f t="shared" si="4"/>
        <v>112.3</v>
      </c>
      <c r="CG18" s="73">
        <f t="shared" si="4"/>
        <v>105.5</v>
      </c>
      <c r="CH18" s="2"/>
      <c r="CI18" s="2"/>
      <c r="CJ18" s="2"/>
      <c r="CK18" s="2"/>
      <c r="CL18" s="2"/>
      <c r="CM18" s="2"/>
      <c r="CN18" s="2"/>
      <c r="CO18" s="2"/>
      <c r="CP18" s="2"/>
      <c r="CQ18" s="2"/>
      <c r="CR18" s="2"/>
      <c r="CS18" s="2"/>
      <c r="CT18" s="2"/>
      <c r="CU18" s="2"/>
      <c r="CV18" s="72" t="s">
        <v>147</v>
      </c>
      <c r="CW18" s="73">
        <f>IF(DC7="-",NA(),DC7)</f>
        <v>8</v>
      </c>
      <c r="CX18" s="73">
        <f>IF(DD7="-",NA(),DD7)</f>
        <v>7.5</v>
      </c>
      <c r="CY18" s="73">
        <f>IF(DE7="-",NA(),DE7)</f>
        <v>9.6</v>
      </c>
      <c r="CZ18" s="73">
        <f>IF(DF7="-",NA(),DF7)</f>
        <v>10.3</v>
      </c>
      <c r="DA18" s="73">
        <f>IF(DG7="-",NA(),DG7)</f>
        <v>9.6</v>
      </c>
      <c r="DB18" s="2"/>
      <c r="DC18" s="2"/>
      <c r="DD18" s="2"/>
      <c r="DE18" s="2"/>
      <c r="DF18" s="72" t="s">
        <v>148</v>
      </c>
      <c r="DG18" s="73">
        <f>IF(DM7="-",NA(),DM7)</f>
        <v>23.3</v>
      </c>
      <c r="DH18" s="73">
        <f>IF(DN7="-",NA(),DN7)</f>
        <v>29.5</v>
      </c>
      <c r="DI18" s="73">
        <f>IF(DO7="-",NA(),DO7)</f>
        <v>53.2</v>
      </c>
      <c r="DJ18" s="73">
        <f>IF(DP7="-",NA(),DP7)</f>
        <v>56.9</v>
      </c>
      <c r="DK18" s="73">
        <f>IF(DQ7="-",NA(),DQ7)</f>
        <v>54.6</v>
      </c>
      <c r="DL18" s="2"/>
      <c r="DM18" s="2"/>
      <c r="DN18" s="2"/>
      <c r="DO18" s="2"/>
      <c r="DP18" s="72" t="s">
        <v>149</v>
      </c>
      <c r="DQ18" s="73">
        <f>IF(DW7="-",NA(),DW7)</f>
        <v>77.400000000000006</v>
      </c>
      <c r="DR18" s="73">
        <f>IF(DX7="-",NA(),DX7)</f>
        <v>74.900000000000006</v>
      </c>
      <c r="DS18" s="73">
        <f>IF(DY7="-",NA(),DY7)</f>
        <v>74.5</v>
      </c>
      <c r="DT18" s="73">
        <f>IF(DZ7="-",NA(),DZ7)</f>
        <v>75.400000000000006</v>
      </c>
      <c r="DU18" s="73">
        <f>IF(EA7="-",NA(),EA7)</f>
        <v>76</v>
      </c>
      <c r="DV18" s="2"/>
      <c r="DW18" s="2"/>
      <c r="DX18" s="2"/>
      <c r="DY18" s="2"/>
      <c r="DZ18" s="72" t="s">
        <v>150</v>
      </c>
      <c r="EA18" s="74">
        <f>IF(EG7="-",NA(),EG7)</f>
        <v>249.59</v>
      </c>
      <c r="EB18" s="74">
        <f>IF(EH7="-",NA(),EH7)</f>
        <v>250.69</v>
      </c>
      <c r="EC18" s="74">
        <f>IF(EI7="-",NA(),EI7)</f>
        <v>207.59</v>
      </c>
      <c r="ED18" s="74">
        <f>IF(EJ7="-",NA(),EJ7)</f>
        <v>221.48</v>
      </c>
      <c r="EE18" s="74">
        <f>IF(EK7="-",NA(),EK7)</f>
        <v>241.12</v>
      </c>
      <c r="EF18" s="2"/>
      <c r="EG18" s="2"/>
      <c r="EH18" s="2"/>
      <c r="EI18" s="2"/>
      <c r="EJ18" s="72" t="s">
        <v>150</v>
      </c>
      <c r="EK18" s="74">
        <f>IF(EQ7="-",NA(),EQ7)</f>
        <v>339.58</v>
      </c>
      <c r="EL18" s="74">
        <f>IF(ER7="-",NA(),ER7)</f>
        <v>351.73</v>
      </c>
      <c r="EM18" s="74">
        <f>IF(ES7="-",NA(),ES7)</f>
        <v>350.51</v>
      </c>
      <c r="EN18" s="74">
        <f>IF(ET7="-",NA(),ET7)</f>
        <v>363.02</v>
      </c>
      <c r="EO18" s="74">
        <f>IF(EU7="-",NA(),EU7)</f>
        <v>369.84</v>
      </c>
      <c r="EP18" s="2"/>
      <c r="EQ18" s="2"/>
      <c r="ER18" s="2"/>
      <c r="ES18" s="2"/>
      <c r="ET18" s="72" t="s">
        <v>148</v>
      </c>
      <c r="EU18" s="74">
        <f>IF(FA7="-",NA(),FA7)</f>
        <v>193.73</v>
      </c>
      <c r="EV18" s="74">
        <f>IF(FB7="-",NA(),FB7)</f>
        <v>198.37</v>
      </c>
      <c r="EW18" s="74">
        <f>IF(FC7="-",NA(),FC7)</f>
        <v>202.09</v>
      </c>
      <c r="EX18" s="74">
        <f>IF(FD7="-",NA(),FD7)</f>
        <v>208.42</v>
      </c>
      <c r="EY18" s="74">
        <f>IF(FE7="-",NA(),FE7)</f>
        <v>209.34</v>
      </c>
      <c r="EZ18" s="2"/>
      <c r="FA18" s="2"/>
      <c r="FB18" s="2"/>
      <c r="FC18" s="2"/>
      <c r="FD18" s="72" t="s">
        <v>151</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152</v>
      </c>
      <c r="AK19" s="73">
        <f>IF(AQ7="-",NA(),AQ7)</f>
        <v>102.4</v>
      </c>
      <c r="AL19" s="73">
        <f>IF(AR7="-",NA(),AR7)</f>
        <v>98.5</v>
      </c>
      <c r="AM19" s="73">
        <f>IF(AS7="-",NA(),AS7)</f>
        <v>83.7</v>
      </c>
      <c r="AN19" s="73">
        <f>IF(AT7="-",NA(),AT7)</f>
        <v>89.7</v>
      </c>
      <c r="AO19" s="73">
        <f>IF(AU7="-",NA(),AU7)</f>
        <v>96.8</v>
      </c>
      <c r="AP19" s="2"/>
      <c r="AQ19" s="2"/>
      <c r="AR19" s="2"/>
      <c r="AS19" s="2"/>
      <c r="AT19" s="2"/>
      <c r="AU19" s="72" t="s">
        <v>153</v>
      </c>
      <c r="AV19" s="76">
        <f>$BG$7</f>
        <v>100</v>
      </c>
      <c r="AW19" s="76">
        <f>$BG$7</f>
        <v>100</v>
      </c>
      <c r="AX19" s="76">
        <f>$BG$7</f>
        <v>100</v>
      </c>
      <c r="AY19" s="76">
        <f>$BG$7</f>
        <v>100</v>
      </c>
      <c r="AZ19" s="76">
        <f>$BG$7</f>
        <v>100</v>
      </c>
      <c r="BA19" s="2"/>
      <c r="BB19" s="2"/>
      <c r="BC19" s="2"/>
      <c r="BD19" s="2"/>
      <c r="BE19" s="2"/>
      <c r="BF19" s="72" t="s">
        <v>153</v>
      </c>
      <c r="BG19" s="76">
        <f>$BR$7</f>
        <v>100</v>
      </c>
      <c r="BH19" s="76">
        <f>$BR$7</f>
        <v>100</v>
      </c>
      <c r="BI19" s="76">
        <f>$BR$7</f>
        <v>100</v>
      </c>
      <c r="BJ19" s="76">
        <f>$BR$7</f>
        <v>100</v>
      </c>
      <c r="BK19" s="76">
        <f>$BR$7</f>
        <v>100</v>
      </c>
      <c r="BL19" s="2"/>
      <c r="BM19" s="2"/>
      <c r="BN19" s="2"/>
      <c r="BO19" s="2"/>
      <c r="BP19" s="2"/>
      <c r="BQ19" s="72" t="s">
        <v>153</v>
      </c>
      <c r="BR19" s="76">
        <f>$CC$7</f>
        <v>0</v>
      </c>
      <c r="BS19" s="76">
        <f>$CC$7</f>
        <v>0</v>
      </c>
      <c r="BT19" s="76">
        <f>$CC$7</f>
        <v>0</v>
      </c>
      <c r="BU19" s="76">
        <f>$CC$7</f>
        <v>0</v>
      </c>
      <c r="BV19" s="76">
        <f>$CC$7</f>
        <v>0</v>
      </c>
      <c r="BW19" s="2"/>
      <c r="BX19" s="2"/>
      <c r="BY19" s="2"/>
      <c r="BZ19" s="2"/>
      <c r="CA19" s="2"/>
      <c r="CB19" s="75" t="s">
        <v>154</v>
      </c>
      <c r="CC19" s="73">
        <f t="shared" ref="CC19:CG21" si="5">IF(CC12="-",NA(),CC12)</f>
        <v>263.2</v>
      </c>
      <c r="CD19" s="73">
        <f t="shared" si="5"/>
        <v>264.8</v>
      </c>
      <c r="CE19" s="73">
        <f t="shared" si="5"/>
        <v>353.2</v>
      </c>
      <c r="CF19" s="73">
        <f t="shared" si="5"/>
        <v>325.3</v>
      </c>
      <c r="CG19" s="73">
        <f t="shared" si="5"/>
        <v>306.5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153</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155</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156</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交通局経営企画課</cp:lastModifiedBy>
  <cp:lastPrinted>2024-01-25T07:36:59Z</cp:lastPrinted>
  <dcterms:created xsi:type="dcterms:W3CDTF">2023-12-17T23:33:19Z</dcterms:created>
  <dcterms:modified xsi:type="dcterms:W3CDTF">2024-01-26T04:59:58Z</dcterms:modified>
  <cp:category/>
</cp:coreProperties>
</file>