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kan1\share\010_契約\7ＷＴＯ関係,一般競争関係\07_電力\令和６年度\05東西線電力需給（ＷＴＯ一般競争入札）\電気課より\"/>
    </mc:Choice>
  </mc:AlternateContent>
  <bookViews>
    <workbookView xWindow="0" yWindow="0" windowWidth="24930" windowHeight="10230"/>
  </bookViews>
  <sheets>
    <sheet name="【別添様式】内訳書" sheetId="1" r:id="rId1"/>
  </sheets>
  <externalReferences>
    <externalReference r:id="rId2"/>
  </externalReferences>
  <definedNames>
    <definedName name="_xlnm.Print_Area" localSheetId="0">【別添様式】内訳書!$A$1:$Q$28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" i="1" l="1"/>
  <c r="S19" i="1"/>
  <c r="S18" i="1"/>
  <c r="S17" i="1"/>
  <c r="S16" i="1"/>
  <c r="S21" i="1" s="1"/>
  <c r="S15" i="1"/>
  <c r="S14" i="1"/>
  <c r="S13" i="1"/>
  <c r="S12" i="1"/>
  <c r="S11" i="1"/>
  <c r="S10" i="1"/>
  <c r="S9" i="1"/>
</calcChain>
</file>

<file path=xl/sharedStrings.xml><?xml version="1.0" encoding="utf-8"?>
<sst xmlns="http://schemas.openxmlformats.org/spreadsheetml/2006/main" count="132" uniqueCount="83">
  <si>
    <t>別添様式</t>
    <rPh sb="0" eb="2">
      <t>ベッテン</t>
    </rPh>
    <rPh sb="2" eb="4">
      <t>ヨウシキ</t>
    </rPh>
    <phoneticPr fontId="3"/>
  </si>
  <si>
    <t>「入札金額積算内訳書」</t>
    <rPh sb="1" eb="3">
      <t>ニュウサツ</t>
    </rPh>
    <rPh sb="3" eb="5">
      <t>キンガク</t>
    </rPh>
    <rPh sb="5" eb="7">
      <t>セキサン</t>
    </rPh>
    <rPh sb="7" eb="10">
      <t>ウチワケショ</t>
    </rPh>
    <phoneticPr fontId="3"/>
  </si>
  <si>
    <t>件　名　　　仙台市交通局高速鉄道東西線電力需給契約（契約電力5,400キロワット）</t>
    <rPh sb="0" eb="1">
      <t>ケン</t>
    </rPh>
    <rPh sb="2" eb="3">
      <t>メイ</t>
    </rPh>
    <rPh sb="9" eb="12">
      <t>コウツウキョク</t>
    </rPh>
    <rPh sb="19" eb="21">
      <t>デンリョク</t>
    </rPh>
    <rPh sb="21" eb="23">
      <t>ジュキュウ</t>
    </rPh>
    <rPh sb="23" eb="25">
      <t>ケイヤク</t>
    </rPh>
    <rPh sb="26" eb="28">
      <t>ケイヤク</t>
    </rPh>
    <rPh sb="28" eb="30">
      <t>デンリョク</t>
    </rPh>
    <phoneticPr fontId="3"/>
  </si>
  <si>
    <t>月</t>
    <rPh sb="0" eb="1">
      <t>ツキ</t>
    </rPh>
    <phoneticPr fontId="3"/>
  </si>
  <si>
    <t>供給電圧
[V]</t>
    <rPh sb="0" eb="2">
      <t>キョウキュウ</t>
    </rPh>
    <rPh sb="2" eb="4">
      <t>デンアツ</t>
    </rPh>
    <phoneticPr fontId="3"/>
  </si>
  <si>
    <t>基本料金</t>
    <rPh sb="0" eb="2">
      <t>キホン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</si>
  <si>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</si>
  <si>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合計
[円]</t>
    <rPh sb="0" eb="2">
      <t>ゴウケイ</t>
    </rPh>
    <rPh sb="1" eb="2">
      <t>ケイ</t>
    </rPh>
    <rPh sb="4" eb="5">
      <t>エン</t>
    </rPh>
    <phoneticPr fontId="3"/>
  </si>
  <si>
    <t>常用線</t>
    <rPh sb="0" eb="2">
      <t>ジョウヨウ</t>
    </rPh>
    <rPh sb="2" eb="3">
      <t>セン</t>
    </rPh>
    <phoneticPr fontId="3"/>
  </si>
  <si>
    <t>予備線</t>
    <rPh sb="0" eb="2">
      <t>ヨビ</t>
    </rPh>
    <phoneticPr fontId="3"/>
  </si>
  <si>
    <t>予備電源</t>
    <rPh sb="0" eb="2">
      <t>ヨビ</t>
    </rPh>
    <phoneticPr fontId="3"/>
  </si>
  <si>
    <t>計
[円]</t>
    <rPh sb="0" eb="1">
      <t>ケイ</t>
    </rPh>
    <rPh sb="3" eb="4">
      <t>エン</t>
    </rPh>
    <phoneticPr fontId="3"/>
  </si>
  <si>
    <t>電力量
[ｷﾛﾜｯﾄｱﾜｰ]</t>
    <rPh sb="0" eb="2">
      <t>デンリョク</t>
    </rPh>
    <rPh sb="2" eb="3">
      <t>リョウ</t>
    </rPh>
    <phoneticPr fontId="3"/>
  </si>
  <si>
    <t>単価
[円/
ｷﾛﾜｯﾄｱﾜｰ]</t>
    <rPh sb="0" eb="2">
      <t>タンカ</t>
    </rPh>
    <phoneticPr fontId="3"/>
  </si>
  <si>
    <t>契約電力
[ｷﾛﾜｯﾄ]</t>
    <rPh sb="0" eb="2">
      <t>ケイヤク</t>
    </rPh>
    <rPh sb="2" eb="4">
      <t>デンリョク</t>
    </rPh>
    <phoneticPr fontId="3"/>
  </si>
  <si>
    <t>単価
[円/ｷﾛﾜｯﾄ]</t>
    <rPh sb="0" eb="2">
      <t>タンカ</t>
    </rPh>
    <rPh sb="4" eb="5">
      <t>エン</t>
    </rPh>
    <phoneticPr fontId="3"/>
  </si>
  <si>
    <t>係数</t>
    <rPh sb="0" eb="2">
      <t>ケイスウ</t>
    </rPh>
    <phoneticPr fontId="3"/>
  </si>
  <si>
    <t>小計
[円]</t>
    <rPh sb="0" eb="2">
      <t>ショウケイ</t>
    </rPh>
    <rPh sb="4" eb="5">
      <t>エン</t>
    </rPh>
    <phoneticPr fontId="3"/>
  </si>
  <si>
    <t>予備電力
[ｷﾛﾜｯﾄ]</t>
    <rPh sb="0" eb="2">
      <t>ヨビ</t>
    </rPh>
    <rPh sb="2" eb="4">
      <t>デンリョク</t>
    </rPh>
    <phoneticPr fontId="3"/>
  </si>
  <si>
    <t>単価
[円/ｷﾛﾜｯﾄ]</t>
    <rPh sb="0" eb="2">
      <t>タンカ</t>
    </rPh>
    <phoneticPr fontId="3"/>
  </si>
  <si>
    <r>
      <t xml:space="preserve">単価
</t>
    </r>
    <r>
      <rPr>
        <sz val="9"/>
        <color theme="1"/>
        <rFont val="游ゴシック"/>
        <family val="3"/>
        <charset val="128"/>
        <scheme val="minor"/>
      </rPr>
      <t>[円/ｷﾛﾜｯﾄ]</t>
    </r>
    <rPh sb="0" eb="2">
      <t>タンカ</t>
    </rPh>
    <phoneticPr fontId="3"/>
  </si>
  <si>
    <t>A</t>
    <phoneticPr fontId="3"/>
  </si>
  <si>
    <t>B</t>
    <phoneticPr fontId="3"/>
  </si>
  <si>
    <t>C</t>
    <phoneticPr fontId="3"/>
  </si>
  <si>
    <t>D=A×B×C</t>
    <phoneticPr fontId="3"/>
  </si>
  <si>
    <t>E</t>
    <phoneticPr fontId="3"/>
  </si>
  <si>
    <t>F</t>
    <phoneticPr fontId="3"/>
  </si>
  <si>
    <t>G=E×F</t>
    <phoneticPr fontId="3"/>
  </si>
  <si>
    <t>H</t>
    <phoneticPr fontId="3"/>
  </si>
  <si>
    <t>I</t>
    <phoneticPr fontId="3"/>
  </si>
  <si>
    <t>J=H×I</t>
    <phoneticPr fontId="3"/>
  </si>
  <si>
    <t>K=D+G+J</t>
    <phoneticPr fontId="3"/>
  </si>
  <si>
    <t>L</t>
    <phoneticPr fontId="3"/>
  </si>
  <si>
    <t>M</t>
    <phoneticPr fontId="3"/>
  </si>
  <si>
    <t>N=L×M</t>
    <phoneticPr fontId="3"/>
  </si>
  <si>
    <t>O=K+N</t>
    <phoneticPr fontId="3"/>
  </si>
  <si>
    <t>11月</t>
    <rPh sb="2" eb="3">
      <t>ガツ</t>
    </rPh>
    <phoneticPr fontId="3"/>
  </si>
  <si>
    <t>(5,400)</t>
    <phoneticPr fontId="3"/>
  </si>
  <si>
    <t>(0.86)</t>
    <phoneticPr fontId="3"/>
  </si>
  <si>
    <t>(3,270)</t>
    <phoneticPr fontId="3"/>
  </si>
  <si>
    <t>(2,130)</t>
    <phoneticPr fontId="3"/>
  </si>
  <si>
    <t>(1932150)</t>
    <phoneticPr fontId="3"/>
  </si>
  <si>
    <t>12月</t>
    <phoneticPr fontId="3"/>
  </si>
  <si>
    <t>(0.85)</t>
    <phoneticPr fontId="3"/>
  </si>
  <si>
    <t>(3,270)</t>
    <phoneticPr fontId="3"/>
  </si>
  <si>
    <t>(1982550)</t>
    <phoneticPr fontId="3"/>
  </si>
  <si>
    <t>1月</t>
    <phoneticPr fontId="3"/>
  </si>
  <si>
    <t>(5,400)</t>
  </si>
  <si>
    <t>(0.85)</t>
  </si>
  <si>
    <t>(3,270)</t>
  </si>
  <si>
    <t>(2,130)</t>
  </si>
  <si>
    <t>(1987650)</t>
    <phoneticPr fontId="3"/>
  </si>
  <si>
    <t>2月</t>
    <phoneticPr fontId="3"/>
  </si>
  <si>
    <t>(1885850)</t>
    <phoneticPr fontId="3"/>
  </si>
  <si>
    <t>3月</t>
  </si>
  <si>
    <t>(1996850)</t>
    <phoneticPr fontId="3"/>
  </si>
  <si>
    <t>4月</t>
  </si>
  <si>
    <t>(2072100)</t>
    <phoneticPr fontId="3"/>
  </si>
  <si>
    <t>5月</t>
  </si>
  <si>
    <t>(2165450)</t>
    <phoneticPr fontId="3"/>
  </si>
  <si>
    <t>6月</t>
  </si>
  <si>
    <t>(2165800)</t>
    <phoneticPr fontId="3"/>
  </si>
  <si>
    <t>7月</t>
  </si>
  <si>
    <t>(0.86)</t>
    <phoneticPr fontId="3"/>
  </si>
  <si>
    <t>(2258550)</t>
    <phoneticPr fontId="3"/>
  </si>
  <si>
    <t>8月</t>
  </si>
  <si>
    <t>(0.86)</t>
    <phoneticPr fontId="3"/>
  </si>
  <si>
    <t>(2358200)</t>
    <phoneticPr fontId="3"/>
  </si>
  <si>
    <t>9月</t>
  </si>
  <si>
    <t>(0.86)</t>
    <phoneticPr fontId="3"/>
  </si>
  <si>
    <t>(2221400)</t>
    <phoneticPr fontId="3"/>
  </si>
  <si>
    <t>10月</t>
  </si>
  <si>
    <t>(2057150)</t>
    <phoneticPr fontId="3"/>
  </si>
  <si>
    <t>合計</t>
    <rPh sb="0" eb="2">
      <t>ゴウケイ</t>
    </rPh>
    <phoneticPr fontId="3"/>
  </si>
  <si>
    <t>－</t>
    <phoneticPr fontId="3"/>
  </si>
  <si>
    <t>－</t>
    <phoneticPr fontId="3"/>
  </si>
  <si>
    <t>(25083700)</t>
    <phoneticPr fontId="3"/>
  </si>
  <si>
    <t>見積金額
（契約希望金額）</t>
    <phoneticPr fontId="3"/>
  </si>
  <si>
    <t>P</t>
    <phoneticPr fontId="3"/>
  </si>
  <si>
    <t>(留意事項)</t>
    <rPh sb="1" eb="3">
      <t>リュウイ</t>
    </rPh>
    <rPh sb="3" eb="5">
      <t>ジコウ</t>
    </rPh>
    <phoneticPr fontId="3"/>
  </si>
  <si>
    <t>(1) 係数は，この仕様書に記載されている力率を基準とした数値である。</t>
    <phoneticPr fontId="3"/>
  </si>
  <si>
    <t>(2) 見積金額欄は，入札書の入札金額と一致すること。</t>
    <rPh sb="4" eb="6">
      <t>ミツモリ</t>
    </rPh>
    <rPh sb="6" eb="8">
      <t>キンガク</t>
    </rPh>
    <rPh sb="8" eb="9">
      <t>ラン</t>
    </rPh>
    <rPh sb="11" eb="13">
      <t>ニュウサツ</t>
    </rPh>
    <rPh sb="13" eb="14">
      <t>ショ</t>
    </rPh>
    <rPh sb="15" eb="17">
      <t>ニュウサツ</t>
    </rPh>
    <rPh sb="17" eb="19">
      <t>キンガク</t>
    </rPh>
    <rPh sb="20" eb="22">
      <t>イッチ</t>
    </rPh>
    <phoneticPr fontId="3"/>
  </si>
  <si>
    <t>(3) この入札金額積算内訳書は，入札書と合わせて封筒に入れること。</t>
    <rPh sb="6" eb="8">
      <t>ニュウサツ</t>
    </rPh>
    <rPh sb="8" eb="10">
      <t>キンガク</t>
    </rPh>
    <rPh sb="10" eb="12">
      <t>セキサン</t>
    </rPh>
    <rPh sb="12" eb="15">
      <t>ウチワケショ</t>
    </rPh>
    <rPh sb="17" eb="19">
      <t>ニュウサツ</t>
    </rPh>
    <rPh sb="19" eb="20">
      <t>ショ</t>
    </rPh>
    <rPh sb="21" eb="22">
      <t>ア</t>
    </rPh>
    <rPh sb="25" eb="27">
      <t>フウトウ</t>
    </rPh>
    <rPh sb="28" eb="29">
      <t>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</si>
</sst>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\(0\)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" xfId="0" applyNumberFormat="1" applyFont="1" applyBorder="1">
      <alignment vertical="center"/>
    </xf>
    <xf numFmtId="177" fontId="8" fillId="0" borderId="14" xfId="0" quotePrefix="1" applyNumberFormat="1" applyFont="1" applyBorder="1" applyAlignment="1">
      <alignment horizontal="right" vertical="center"/>
    </xf>
    <xf numFmtId="0" fontId="2" fillId="0" borderId="14" xfId="0" applyFont="1" applyBorder="1">
      <alignment vertical="center"/>
    </xf>
    <xf numFmtId="0" fontId="2" fillId="0" borderId="14" xfId="0" quotePrefix="1" applyFont="1" applyBorder="1" applyAlignment="1">
      <alignment horizontal="right" vertical="center"/>
    </xf>
    <xf numFmtId="0" fontId="2" fillId="0" borderId="9" xfId="0" applyFont="1" applyBorder="1">
      <alignment vertical="center"/>
    </xf>
    <xf numFmtId="38" fontId="0" fillId="0" borderId="14" xfId="1" quotePrefix="1" applyFont="1" applyBorder="1" applyAlignment="1">
      <alignment horizontal="right" vertical="center"/>
    </xf>
    <xf numFmtId="0" fontId="2" fillId="0" borderId="11" xfId="0" applyFont="1" applyBorder="1">
      <alignment vertical="center"/>
    </xf>
    <xf numFmtId="0" fontId="2" fillId="0" borderId="18" xfId="0" applyFont="1" applyBorder="1">
      <alignment vertical="center"/>
    </xf>
    <xf numFmtId="38" fontId="11" fillId="0" borderId="20" xfId="2" applyFont="1" applyBorder="1" applyAlignment="1"/>
    <xf numFmtId="38" fontId="12" fillId="0" borderId="14" xfId="1" quotePrefix="1" applyFont="1" applyBorder="1" applyAlignment="1">
      <alignment horizontal="right" vertical="center"/>
    </xf>
    <xf numFmtId="0" fontId="2" fillId="0" borderId="21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38" fontId="0" fillId="0" borderId="12" xfId="1" quotePrefix="1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38" fontId="2" fillId="0" borderId="0" xfId="0" applyNumberFormat="1" applyFont="1">
      <alignment vertical="center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>
      <alignment vertical="center"/>
    </xf>
  </cellXfs>
  <cellStyles count="3">
    <cellStyle name="桁区切り" xfId="1" builtinId="6"/>
    <cellStyle name="桁区切り 4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2.&#12304;&#21029;&#32025;&#12305;&#26481;&#35199;&#32218;&#38651;&#21147;&#20379;&#32102;&#65288;R6.11~R7.10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別紙1】地点別変電所の明細"/>
      <sheetName val="【別紙2】月別予定使用電力量"/>
      <sheetName val="【別紙3】直近1年分実績"/>
      <sheetName val="【別添様式】内訳書"/>
    </sheetNames>
    <sheetDataSet>
      <sheetData sheetId="0"/>
      <sheetData sheetId="1">
        <row r="7">
          <cell r="N7">
            <v>1932150</v>
          </cell>
        </row>
        <row r="8">
          <cell r="N8">
            <v>1982550</v>
          </cell>
        </row>
        <row r="9">
          <cell r="N9">
            <v>1987650</v>
          </cell>
        </row>
        <row r="10">
          <cell r="N10">
            <v>1885850</v>
          </cell>
        </row>
        <row r="11">
          <cell r="N11">
            <v>1996850</v>
          </cell>
        </row>
        <row r="12">
          <cell r="N12">
            <v>2072100</v>
          </cell>
        </row>
        <row r="13">
          <cell r="N13">
            <v>2165450</v>
          </cell>
        </row>
        <row r="14">
          <cell r="N14">
            <v>2165800</v>
          </cell>
        </row>
        <row r="15">
          <cell r="N15">
            <v>2258550</v>
          </cell>
        </row>
        <row r="16">
          <cell r="N16">
            <v>2358200</v>
          </cell>
        </row>
        <row r="17">
          <cell r="N17">
            <v>2221400</v>
          </cell>
        </row>
        <row r="18">
          <cell r="N18">
            <v>2057150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zoomScale="85" zoomScaleNormal="85" zoomScaleSheetLayoutView="85" workbookViewId="0">
      <selection activeCell="L25" sqref="L25"/>
    </sheetView>
  </sheetViews>
  <sheetFormatPr defaultColWidth="9" defaultRowHeight="16.5" x14ac:dyDescent="0.4"/>
  <cols>
    <col min="1" max="1" width="5.125" style="1" customWidth="1"/>
    <col min="2" max="2" width="9" style="1"/>
    <col min="3" max="3" width="8.125" style="1" customWidth="1"/>
    <col min="4" max="4" width="9.875" style="1" customWidth="1"/>
    <col min="5" max="5" width="5.625" style="1" customWidth="1"/>
    <col min="6" max="6" width="10.125" style="1" customWidth="1"/>
    <col min="7" max="7" width="8.125" style="1" customWidth="1"/>
    <col min="8" max="8" width="9.875" style="1" customWidth="1"/>
    <col min="9" max="9" width="9" style="1"/>
    <col min="10" max="10" width="8.125" style="1" customWidth="1"/>
    <col min="11" max="12" width="9" style="1"/>
    <col min="13" max="13" width="10.125" style="1" customWidth="1"/>
    <col min="14" max="14" width="11.625" style="1" bestFit="1" customWidth="1"/>
    <col min="15" max="15" width="9.875" style="1" customWidth="1"/>
    <col min="16" max="16" width="10.125" style="1" customWidth="1"/>
    <col min="17" max="17" width="15.625" style="1" customWidth="1"/>
    <col min="18" max="18" width="9" style="1"/>
    <col min="19" max="19" width="9.625" style="1" bestFit="1" customWidth="1"/>
    <col min="20" max="16384" width="9" style="1"/>
  </cols>
  <sheetData>
    <row r="1" spans="1:19" ht="18.75" customHeight="1" x14ac:dyDescent="0.4">
      <c r="Q1" s="2" t="s">
        <v>0</v>
      </c>
    </row>
    <row r="2" spans="1:19" ht="24" customHeight="1" x14ac:dyDescent="0.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24" customHeight="1" x14ac:dyDescent="0.4">
      <c r="A3" s="4" t="s">
        <v>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7"/>
      <c r="Q3" s="7"/>
    </row>
    <row r="4" spans="1:19" ht="22.5" customHeight="1" x14ac:dyDescent="0.4"/>
    <row r="5" spans="1:19" ht="18.75" x14ac:dyDescent="0.4">
      <c r="A5" s="8" t="s">
        <v>3</v>
      </c>
      <c r="B5" s="9" t="s">
        <v>4</v>
      </c>
      <c r="C5" s="10" t="s">
        <v>5</v>
      </c>
      <c r="D5" s="11"/>
      <c r="E5" s="11"/>
      <c r="F5" s="11"/>
      <c r="G5" s="11"/>
      <c r="H5" s="11"/>
      <c r="I5" s="11"/>
      <c r="J5" s="11"/>
      <c r="K5" s="11"/>
      <c r="L5" s="11"/>
      <c r="M5" s="12"/>
      <c r="N5" s="10" t="s">
        <v>6</v>
      </c>
      <c r="O5" s="13"/>
      <c r="P5" s="14"/>
      <c r="Q5" s="15" t="s">
        <v>7</v>
      </c>
    </row>
    <row r="6" spans="1:19" x14ac:dyDescent="0.4">
      <c r="A6" s="16"/>
      <c r="B6" s="17"/>
      <c r="C6" s="18" t="s">
        <v>8</v>
      </c>
      <c r="D6" s="19"/>
      <c r="E6" s="19"/>
      <c r="F6" s="20"/>
      <c r="G6" s="18" t="s">
        <v>9</v>
      </c>
      <c r="H6" s="19"/>
      <c r="I6" s="20"/>
      <c r="J6" s="18" t="s">
        <v>10</v>
      </c>
      <c r="K6" s="19"/>
      <c r="L6" s="20"/>
      <c r="M6" s="21" t="s">
        <v>11</v>
      </c>
      <c r="N6" s="21" t="s">
        <v>12</v>
      </c>
      <c r="O6" s="21" t="s">
        <v>13</v>
      </c>
      <c r="P6" s="21" t="s">
        <v>11</v>
      </c>
      <c r="Q6" s="22"/>
    </row>
    <row r="7" spans="1:19" ht="25.5" customHeight="1" x14ac:dyDescent="0.4">
      <c r="A7" s="16"/>
      <c r="B7" s="17"/>
      <c r="C7" s="23" t="s">
        <v>14</v>
      </c>
      <c r="D7" s="23" t="s">
        <v>15</v>
      </c>
      <c r="E7" s="24" t="s">
        <v>16</v>
      </c>
      <c r="F7" s="23" t="s">
        <v>17</v>
      </c>
      <c r="G7" s="23" t="s">
        <v>18</v>
      </c>
      <c r="H7" s="23" t="s">
        <v>19</v>
      </c>
      <c r="I7" s="23" t="s">
        <v>17</v>
      </c>
      <c r="J7" s="23" t="s">
        <v>18</v>
      </c>
      <c r="K7" s="23" t="s">
        <v>20</v>
      </c>
      <c r="L7" s="23" t="s">
        <v>17</v>
      </c>
      <c r="M7" s="25"/>
      <c r="N7" s="25"/>
      <c r="O7" s="25"/>
      <c r="P7" s="25"/>
      <c r="Q7" s="26"/>
    </row>
    <row r="8" spans="1:19" x14ac:dyDescent="0.4">
      <c r="A8" s="27"/>
      <c r="B8" s="25"/>
      <c r="C8" s="28" t="s">
        <v>21</v>
      </c>
      <c r="D8" s="28" t="s">
        <v>22</v>
      </c>
      <c r="E8" s="28" t="s">
        <v>23</v>
      </c>
      <c r="F8" s="28" t="s">
        <v>24</v>
      </c>
      <c r="G8" s="28" t="s">
        <v>25</v>
      </c>
      <c r="H8" s="28" t="s">
        <v>26</v>
      </c>
      <c r="I8" s="28" t="s">
        <v>27</v>
      </c>
      <c r="J8" s="28" t="s">
        <v>28</v>
      </c>
      <c r="K8" s="28" t="s">
        <v>29</v>
      </c>
      <c r="L8" s="28" t="s">
        <v>30</v>
      </c>
      <c r="M8" s="28" t="s">
        <v>31</v>
      </c>
      <c r="N8" s="29" t="s">
        <v>32</v>
      </c>
      <c r="O8" s="28" t="s">
        <v>33</v>
      </c>
      <c r="P8" s="28" t="s">
        <v>34</v>
      </c>
      <c r="Q8" s="30" t="s">
        <v>35</v>
      </c>
    </row>
    <row r="9" spans="1:19" ht="18.75" x14ac:dyDescent="0.15">
      <c r="A9" s="31" t="s">
        <v>36</v>
      </c>
      <c r="B9" s="32">
        <v>60000</v>
      </c>
      <c r="C9" s="33" t="s">
        <v>37</v>
      </c>
      <c r="D9" s="34"/>
      <c r="E9" s="35" t="s">
        <v>38</v>
      </c>
      <c r="F9" s="34"/>
      <c r="G9" s="33" t="s">
        <v>39</v>
      </c>
      <c r="H9" s="34"/>
      <c r="I9" s="34"/>
      <c r="J9" s="33" t="s">
        <v>40</v>
      </c>
      <c r="K9" s="34"/>
      <c r="L9" s="34"/>
      <c r="M9" s="36"/>
      <c r="N9" s="37" t="s">
        <v>41</v>
      </c>
      <c r="O9" s="38"/>
      <c r="P9" s="34"/>
      <c r="Q9" s="39"/>
      <c r="S9" s="40">
        <f>[1]【別紙2】月別予定使用電力量!N7</f>
        <v>1932150</v>
      </c>
    </row>
    <row r="10" spans="1:19" ht="18.75" x14ac:dyDescent="0.15">
      <c r="A10" s="31" t="s">
        <v>42</v>
      </c>
      <c r="B10" s="32">
        <v>60000</v>
      </c>
      <c r="C10" s="33" t="s">
        <v>37</v>
      </c>
      <c r="D10" s="34"/>
      <c r="E10" s="35" t="s">
        <v>43</v>
      </c>
      <c r="F10" s="34"/>
      <c r="G10" s="33" t="s">
        <v>44</v>
      </c>
      <c r="H10" s="34"/>
      <c r="I10" s="34"/>
      <c r="J10" s="33" t="s">
        <v>40</v>
      </c>
      <c r="K10" s="34"/>
      <c r="L10" s="34"/>
      <c r="M10" s="36"/>
      <c r="N10" s="37" t="s">
        <v>45</v>
      </c>
      <c r="O10" s="38"/>
      <c r="P10" s="34"/>
      <c r="Q10" s="39"/>
      <c r="S10" s="40">
        <f>[1]【別紙2】月別予定使用電力量!N8</f>
        <v>1982550</v>
      </c>
    </row>
    <row r="11" spans="1:19" ht="18.75" x14ac:dyDescent="0.15">
      <c r="A11" s="31" t="s">
        <v>46</v>
      </c>
      <c r="B11" s="32">
        <v>60000</v>
      </c>
      <c r="C11" s="33" t="s">
        <v>47</v>
      </c>
      <c r="D11" s="34"/>
      <c r="E11" s="35" t="s">
        <v>48</v>
      </c>
      <c r="F11" s="34"/>
      <c r="G11" s="33" t="s">
        <v>49</v>
      </c>
      <c r="H11" s="34"/>
      <c r="I11" s="34"/>
      <c r="J11" s="33" t="s">
        <v>50</v>
      </c>
      <c r="K11" s="34"/>
      <c r="L11" s="34"/>
      <c r="M11" s="36"/>
      <c r="N11" s="37" t="s">
        <v>51</v>
      </c>
      <c r="O11" s="38"/>
      <c r="P11" s="34"/>
      <c r="Q11" s="39"/>
      <c r="S11" s="40">
        <f>[1]【別紙2】月別予定使用電力量!N9</f>
        <v>1987650</v>
      </c>
    </row>
    <row r="12" spans="1:19" ht="18.75" x14ac:dyDescent="0.15">
      <c r="A12" s="31" t="s">
        <v>52</v>
      </c>
      <c r="B12" s="32">
        <v>60000</v>
      </c>
      <c r="C12" s="33" t="s">
        <v>47</v>
      </c>
      <c r="D12" s="34"/>
      <c r="E12" s="35" t="s">
        <v>48</v>
      </c>
      <c r="F12" s="34"/>
      <c r="G12" s="33" t="s">
        <v>49</v>
      </c>
      <c r="H12" s="34"/>
      <c r="I12" s="34"/>
      <c r="J12" s="33" t="s">
        <v>50</v>
      </c>
      <c r="K12" s="34"/>
      <c r="L12" s="34"/>
      <c r="M12" s="36"/>
      <c r="N12" s="37" t="s">
        <v>53</v>
      </c>
      <c r="O12" s="38"/>
      <c r="P12" s="34"/>
      <c r="Q12" s="39"/>
      <c r="S12" s="40">
        <f>[1]【別紙2】月別予定使用電力量!N10</f>
        <v>1885850</v>
      </c>
    </row>
    <row r="13" spans="1:19" ht="18.75" x14ac:dyDescent="0.15">
      <c r="A13" s="31" t="s">
        <v>54</v>
      </c>
      <c r="B13" s="32">
        <v>60000</v>
      </c>
      <c r="C13" s="33" t="s">
        <v>47</v>
      </c>
      <c r="D13" s="34"/>
      <c r="E13" s="35" t="s">
        <v>48</v>
      </c>
      <c r="F13" s="34"/>
      <c r="G13" s="33" t="s">
        <v>49</v>
      </c>
      <c r="H13" s="34"/>
      <c r="I13" s="34"/>
      <c r="J13" s="33" t="s">
        <v>50</v>
      </c>
      <c r="K13" s="34"/>
      <c r="L13" s="34"/>
      <c r="M13" s="36"/>
      <c r="N13" s="37" t="s">
        <v>55</v>
      </c>
      <c r="O13" s="38"/>
      <c r="P13" s="34"/>
      <c r="Q13" s="39"/>
      <c r="S13" s="40">
        <f>[1]【別紙2】月別予定使用電力量!N11</f>
        <v>1996850</v>
      </c>
    </row>
    <row r="14" spans="1:19" ht="18.75" x14ac:dyDescent="0.15">
      <c r="A14" s="31" t="s">
        <v>56</v>
      </c>
      <c r="B14" s="32">
        <v>60000</v>
      </c>
      <c r="C14" s="33" t="s">
        <v>47</v>
      </c>
      <c r="D14" s="34"/>
      <c r="E14" s="35" t="s">
        <v>48</v>
      </c>
      <c r="F14" s="34"/>
      <c r="G14" s="33" t="s">
        <v>49</v>
      </c>
      <c r="H14" s="34"/>
      <c r="I14" s="34"/>
      <c r="J14" s="33" t="s">
        <v>50</v>
      </c>
      <c r="K14" s="34"/>
      <c r="L14" s="34"/>
      <c r="M14" s="36"/>
      <c r="N14" s="37" t="s">
        <v>57</v>
      </c>
      <c r="O14" s="38"/>
      <c r="P14" s="34"/>
      <c r="Q14" s="39"/>
      <c r="S14" s="40">
        <f>[1]【別紙2】月別予定使用電力量!N12</f>
        <v>2072100</v>
      </c>
    </row>
    <row r="15" spans="1:19" ht="18.75" x14ac:dyDescent="0.15">
      <c r="A15" s="31" t="s">
        <v>58</v>
      </c>
      <c r="B15" s="32">
        <v>60000</v>
      </c>
      <c r="C15" s="33" t="s">
        <v>47</v>
      </c>
      <c r="D15" s="34"/>
      <c r="E15" s="35" t="s">
        <v>48</v>
      </c>
      <c r="F15" s="34"/>
      <c r="G15" s="33" t="s">
        <v>49</v>
      </c>
      <c r="H15" s="34"/>
      <c r="I15" s="34"/>
      <c r="J15" s="33" t="s">
        <v>50</v>
      </c>
      <c r="K15" s="34"/>
      <c r="L15" s="34"/>
      <c r="M15" s="36"/>
      <c r="N15" s="37" t="s">
        <v>59</v>
      </c>
      <c r="O15" s="38"/>
      <c r="P15" s="34"/>
      <c r="Q15" s="39"/>
      <c r="S15" s="40">
        <f>[1]【別紙2】月別予定使用電力量!N13</f>
        <v>2165450</v>
      </c>
    </row>
    <row r="16" spans="1:19" ht="18.75" x14ac:dyDescent="0.15">
      <c r="A16" s="31" t="s">
        <v>60</v>
      </c>
      <c r="B16" s="32">
        <v>60000</v>
      </c>
      <c r="C16" s="33" t="s">
        <v>47</v>
      </c>
      <c r="D16" s="34"/>
      <c r="E16" s="35" t="s">
        <v>48</v>
      </c>
      <c r="F16" s="34"/>
      <c r="G16" s="33" t="s">
        <v>49</v>
      </c>
      <c r="H16" s="34"/>
      <c r="I16" s="34"/>
      <c r="J16" s="33" t="s">
        <v>50</v>
      </c>
      <c r="K16" s="34"/>
      <c r="L16" s="34"/>
      <c r="M16" s="36"/>
      <c r="N16" s="41" t="s">
        <v>61</v>
      </c>
      <c r="O16" s="38"/>
      <c r="P16" s="34"/>
      <c r="Q16" s="39"/>
      <c r="S16" s="40">
        <f>[1]【別紙2】月別予定使用電力量!N14</f>
        <v>2165800</v>
      </c>
    </row>
    <row r="17" spans="1:19" ht="18.75" x14ac:dyDescent="0.15">
      <c r="A17" s="31" t="s">
        <v>62</v>
      </c>
      <c r="B17" s="32">
        <v>60000</v>
      </c>
      <c r="C17" s="33" t="s">
        <v>47</v>
      </c>
      <c r="D17" s="34"/>
      <c r="E17" s="35" t="s">
        <v>63</v>
      </c>
      <c r="F17" s="34"/>
      <c r="G17" s="33" t="s">
        <v>49</v>
      </c>
      <c r="H17" s="34"/>
      <c r="I17" s="34"/>
      <c r="J17" s="33" t="s">
        <v>50</v>
      </c>
      <c r="K17" s="34"/>
      <c r="L17" s="34"/>
      <c r="M17" s="36"/>
      <c r="N17" s="37" t="s">
        <v>64</v>
      </c>
      <c r="O17" s="38"/>
      <c r="P17" s="34"/>
      <c r="Q17" s="39"/>
      <c r="S17" s="40">
        <f>[1]【別紙2】月別予定使用電力量!N15</f>
        <v>2258550</v>
      </c>
    </row>
    <row r="18" spans="1:19" ht="18.75" x14ac:dyDescent="0.15">
      <c r="A18" s="31" t="s">
        <v>65</v>
      </c>
      <c r="B18" s="32">
        <v>60000</v>
      </c>
      <c r="C18" s="33" t="s">
        <v>47</v>
      </c>
      <c r="D18" s="34"/>
      <c r="E18" s="35" t="s">
        <v>66</v>
      </c>
      <c r="F18" s="34"/>
      <c r="G18" s="33" t="s">
        <v>49</v>
      </c>
      <c r="H18" s="34"/>
      <c r="I18" s="34"/>
      <c r="J18" s="33" t="s">
        <v>50</v>
      </c>
      <c r="K18" s="34"/>
      <c r="L18" s="34"/>
      <c r="M18" s="36"/>
      <c r="N18" s="37" t="s">
        <v>67</v>
      </c>
      <c r="O18" s="38"/>
      <c r="P18" s="34"/>
      <c r="Q18" s="39"/>
      <c r="S18" s="40">
        <f>[1]【別紙2】月別予定使用電力量!N16</f>
        <v>2358200</v>
      </c>
    </row>
    <row r="19" spans="1:19" ht="18.75" x14ac:dyDescent="0.15">
      <c r="A19" s="31" t="s">
        <v>68</v>
      </c>
      <c r="B19" s="32">
        <v>60000</v>
      </c>
      <c r="C19" s="33" t="s">
        <v>47</v>
      </c>
      <c r="D19" s="34"/>
      <c r="E19" s="35" t="s">
        <v>69</v>
      </c>
      <c r="F19" s="34"/>
      <c r="G19" s="33" t="s">
        <v>49</v>
      </c>
      <c r="H19" s="34"/>
      <c r="I19" s="34"/>
      <c r="J19" s="33" t="s">
        <v>50</v>
      </c>
      <c r="K19" s="34"/>
      <c r="L19" s="34"/>
      <c r="M19" s="36"/>
      <c r="N19" s="37" t="s">
        <v>70</v>
      </c>
      <c r="O19" s="38"/>
      <c r="P19" s="34"/>
      <c r="Q19" s="39"/>
      <c r="S19" s="40">
        <f>[1]【別紙2】月別予定使用電力量!N17</f>
        <v>2221400</v>
      </c>
    </row>
    <row r="20" spans="1:19" ht="18.75" x14ac:dyDescent="0.15">
      <c r="A20" s="31" t="s">
        <v>71</v>
      </c>
      <c r="B20" s="32">
        <v>60000</v>
      </c>
      <c r="C20" s="33" t="s">
        <v>47</v>
      </c>
      <c r="D20" s="34"/>
      <c r="E20" s="35" t="s">
        <v>38</v>
      </c>
      <c r="F20" s="34"/>
      <c r="G20" s="33" t="s">
        <v>49</v>
      </c>
      <c r="H20" s="34"/>
      <c r="I20" s="34"/>
      <c r="J20" s="33" t="s">
        <v>50</v>
      </c>
      <c r="K20" s="34"/>
      <c r="L20" s="34"/>
      <c r="M20" s="34"/>
      <c r="N20" s="37" t="s">
        <v>72</v>
      </c>
      <c r="O20" s="34"/>
      <c r="P20" s="34"/>
      <c r="Q20" s="39"/>
      <c r="S20" s="40">
        <f>[1]【別紙2】月別予定使用電力量!N18</f>
        <v>2057150</v>
      </c>
    </row>
    <row r="21" spans="1:19" ht="19.5" thickBot="1" x14ac:dyDescent="0.45">
      <c r="A21" s="42" t="s">
        <v>73</v>
      </c>
      <c r="B21" s="43" t="s">
        <v>74</v>
      </c>
      <c r="C21" s="43" t="s">
        <v>75</v>
      </c>
      <c r="D21" s="43" t="s">
        <v>75</v>
      </c>
      <c r="E21" s="43" t="s">
        <v>75</v>
      </c>
      <c r="F21" s="43" t="s">
        <v>75</v>
      </c>
      <c r="G21" s="43" t="s">
        <v>75</v>
      </c>
      <c r="H21" s="43" t="s">
        <v>75</v>
      </c>
      <c r="I21" s="43" t="s">
        <v>75</v>
      </c>
      <c r="J21" s="43" t="s">
        <v>75</v>
      </c>
      <c r="K21" s="43" t="s">
        <v>74</v>
      </c>
      <c r="L21" s="43" t="s">
        <v>75</v>
      </c>
      <c r="M21" s="44"/>
      <c r="N21" s="45" t="s">
        <v>76</v>
      </c>
      <c r="O21" s="43" t="s">
        <v>75</v>
      </c>
      <c r="P21" s="44"/>
      <c r="Q21" s="46"/>
      <c r="S21" s="47">
        <f>SUM(S9:S20)</f>
        <v>25083700</v>
      </c>
    </row>
    <row r="22" spans="1:19" ht="38.1" customHeight="1" thickBot="1" x14ac:dyDescent="0.45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0" t="s">
        <v>77</v>
      </c>
      <c r="O22" s="51"/>
      <c r="P22" s="52" t="s">
        <v>78</v>
      </c>
      <c r="Q22" s="53"/>
    </row>
    <row r="23" spans="1:19" x14ac:dyDescent="0.4">
      <c r="A23" s="1" t="s">
        <v>79</v>
      </c>
    </row>
    <row r="24" spans="1:19" x14ac:dyDescent="0.4">
      <c r="A24" s="1" t="s">
        <v>80</v>
      </c>
    </row>
    <row r="25" spans="1:19" x14ac:dyDescent="0.4">
      <c r="A25" s="1" t="s">
        <v>81</v>
      </c>
    </row>
    <row r="26" spans="1:19" x14ac:dyDescent="0.4">
      <c r="A26" s="1" t="s">
        <v>82</v>
      </c>
    </row>
    <row r="27" spans="1:19" ht="17.25" customHeight="1" x14ac:dyDescent="0.4">
      <c r="N27"/>
    </row>
  </sheetData>
  <mergeCells count="14">
    <mergeCell ref="N6:N7"/>
    <mergeCell ref="O6:O7"/>
    <mergeCell ref="P6:P7"/>
    <mergeCell ref="N22:O22"/>
    <mergeCell ref="A2:Q2"/>
    <mergeCell ref="A5:A8"/>
    <mergeCell ref="B5:B8"/>
    <mergeCell ref="C5:M5"/>
    <mergeCell ref="N5:P5"/>
    <mergeCell ref="Q5:Q7"/>
    <mergeCell ref="C6:F6"/>
    <mergeCell ref="G6:I6"/>
    <mergeCell ref="J6:L6"/>
    <mergeCell ref="M6:M7"/>
  </mergeCells>
  <phoneticPr fontId="3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【別添様式】内訳書</vt:lpstr>
      <vt:lpstr>【別添様式】内訳書!Print_Area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Keiyaku3</dc:creator>
  <cp:lastModifiedBy>Keiyaku3</cp:lastModifiedBy>
  <dcterms:created xsi:type="dcterms:W3CDTF">2024-05-28T05:33:17Z</dcterms:created>
  <dcterms:modified xsi:type="dcterms:W3CDTF">2024-05-28T05:33:38Z</dcterms:modified>
</cp:coreProperties>
</file>