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0.2.215\業務課共有フォルダ\庶務係\311_営業所・駐車場の電力需給契約\R06（R06.10.01～R07.09.30）\高圧_営業所_電力需給契約\質疑応答\02_応答\"/>
    </mc:Choice>
  </mc:AlternateContent>
  <bookViews>
    <workbookView xWindow="0" yWindow="0" windowWidth="19290" windowHeight="9975"/>
  </bookViews>
  <sheets>
    <sheet name="積算内訳書（営）" sheetId="3" r:id="rId1"/>
  </sheets>
  <definedNames>
    <definedName name="_xlnm.Print_Area" localSheetId="0">'積算内訳書（営）'!$A$1:$J$123</definedName>
  </definedNames>
  <calcPr calcId="162913"/>
</workbook>
</file>

<file path=xl/calcChain.xml><?xml version="1.0" encoding="utf-8"?>
<calcChain xmlns="http://schemas.openxmlformats.org/spreadsheetml/2006/main">
  <c r="J29" i="3" l="1"/>
  <c r="J28" i="3"/>
  <c r="I10" i="3"/>
  <c r="J10" i="3"/>
  <c r="H7" i="3" s="1"/>
  <c r="I119" i="3" l="1"/>
  <c r="I118" i="3"/>
  <c r="I117" i="3"/>
  <c r="I116" i="3"/>
  <c r="I115" i="3"/>
  <c r="I114" i="3"/>
  <c r="I113" i="3"/>
  <c r="I112" i="3"/>
  <c r="I111" i="3"/>
  <c r="I110" i="3"/>
  <c r="I109" i="3"/>
  <c r="I108" i="3"/>
  <c r="F16" i="3"/>
  <c r="J98" i="3"/>
  <c r="J97" i="3"/>
  <c r="J75" i="3"/>
  <c r="J74" i="3"/>
  <c r="J52" i="3"/>
  <c r="J51" i="3"/>
  <c r="I96" i="3"/>
  <c r="I95" i="3"/>
  <c r="I94" i="3"/>
  <c r="I93" i="3"/>
  <c r="I92" i="3"/>
  <c r="I91" i="3"/>
  <c r="I90" i="3"/>
  <c r="I89" i="3"/>
  <c r="I88" i="3"/>
  <c r="I87" i="3"/>
  <c r="I86" i="3"/>
  <c r="I85" i="3"/>
  <c r="I73" i="3"/>
  <c r="I62" i="3"/>
  <c r="I72" i="3"/>
  <c r="I71" i="3"/>
  <c r="I70" i="3"/>
  <c r="I69" i="3"/>
  <c r="I68" i="3"/>
  <c r="I67" i="3"/>
  <c r="I66" i="3"/>
  <c r="I65" i="3"/>
  <c r="I64" i="3"/>
  <c r="I63" i="3"/>
  <c r="I50" i="3"/>
  <c r="I49" i="3"/>
  <c r="I48" i="3"/>
  <c r="I47" i="3"/>
  <c r="I46" i="3"/>
  <c r="I45" i="3"/>
  <c r="I44" i="3"/>
  <c r="I43" i="3"/>
  <c r="I42" i="3"/>
  <c r="I41" i="3"/>
  <c r="I40" i="3"/>
  <c r="I39" i="3"/>
  <c r="I27" i="3"/>
  <c r="I26" i="3"/>
  <c r="I25" i="3"/>
  <c r="I24" i="3"/>
  <c r="I23" i="3"/>
  <c r="I22" i="3"/>
  <c r="I21" i="3"/>
  <c r="I20" i="3"/>
  <c r="I19" i="3"/>
  <c r="I18" i="3"/>
  <c r="I17" i="3"/>
  <c r="J16" i="3" l="1"/>
  <c r="F17" i="3" l="1"/>
  <c r="F18" i="3"/>
  <c r="F19" i="3"/>
  <c r="F20" i="3"/>
  <c r="F21" i="3"/>
  <c r="F22" i="3"/>
  <c r="F23" i="3"/>
  <c r="F24" i="3"/>
  <c r="F25" i="3"/>
  <c r="F26" i="3"/>
  <c r="F27" i="3"/>
  <c r="I16" i="3" l="1"/>
  <c r="F108" i="3" l="1"/>
  <c r="J108" i="3" s="1"/>
  <c r="F109" i="3"/>
  <c r="J109" i="3" s="1"/>
  <c r="F110" i="3"/>
  <c r="J110" i="3" s="1"/>
  <c r="F111" i="3"/>
  <c r="J111" i="3" s="1"/>
  <c r="F112" i="3"/>
  <c r="J112" i="3" s="1"/>
  <c r="F113" i="3"/>
  <c r="J113" i="3" s="1"/>
  <c r="F114" i="3"/>
  <c r="J114" i="3" s="1"/>
  <c r="F115" i="3"/>
  <c r="J115" i="3" s="1"/>
  <c r="F116" i="3"/>
  <c r="J116" i="3" s="1"/>
  <c r="F117" i="3"/>
  <c r="J117" i="3" s="1"/>
  <c r="F118" i="3"/>
  <c r="J118" i="3" s="1"/>
  <c r="F119" i="3"/>
  <c r="J119" i="3" s="1"/>
  <c r="F85" i="3"/>
  <c r="J85" i="3" s="1"/>
  <c r="F86" i="3"/>
  <c r="J86" i="3" s="1"/>
  <c r="F87" i="3"/>
  <c r="J87" i="3" s="1"/>
  <c r="F88" i="3"/>
  <c r="J88" i="3" s="1"/>
  <c r="F89" i="3"/>
  <c r="J89" i="3" s="1"/>
  <c r="F90" i="3"/>
  <c r="J90" i="3" s="1"/>
  <c r="F91" i="3"/>
  <c r="J91" i="3" s="1"/>
  <c r="F92" i="3"/>
  <c r="J92" i="3" s="1"/>
  <c r="F93" i="3"/>
  <c r="J93" i="3" s="1"/>
  <c r="F94" i="3"/>
  <c r="J94" i="3" s="1"/>
  <c r="F95" i="3"/>
  <c r="J95" i="3" s="1"/>
  <c r="F96" i="3"/>
  <c r="J96" i="3" s="1"/>
  <c r="F62" i="3"/>
  <c r="J62" i="3" s="1"/>
  <c r="F63" i="3"/>
  <c r="J63" i="3" s="1"/>
  <c r="F64" i="3"/>
  <c r="J64" i="3" s="1"/>
  <c r="F65" i="3"/>
  <c r="J65" i="3" s="1"/>
  <c r="F66" i="3"/>
  <c r="J66" i="3" s="1"/>
  <c r="F67" i="3"/>
  <c r="J67" i="3" s="1"/>
  <c r="F68" i="3"/>
  <c r="J68" i="3" s="1"/>
  <c r="F69" i="3"/>
  <c r="J69" i="3" s="1"/>
  <c r="F70" i="3"/>
  <c r="J70" i="3" s="1"/>
  <c r="F71" i="3"/>
  <c r="J71" i="3" s="1"/>
  <c r="F72" i="3"/>
  <c r="J72" i="3" s="1"/>
  <c r="F73" i="3"/>
  <c r="J73" i="3" s="1"/>
  <c r="F39" i="3"/>
  <c r="J39" i="3" s="1"/>
  <c r="F40" i="3"/>
  <c r="J40" i="3" s="1"/>
  <c r="F41" i="3"/>
  <c r="J41" i="3" s="1"/>
  <c r="F42" i="3"/>
  <c r="J42" i="3" s="1"/>
  <c r="F43" i="3"/>
  <c r="J43" i="3" s="1"/>
  <c r="F44" i="3"/>
  <c r="J44" i="3" s="1"/>
  <c r="F45" i="3"/>
  <c r="J45" i="3" s="1"/>
  <c r="F46" i="3"/>
  <c r="J46" i="3" s="1"/>
  <c r="F47" i="3"/>
  <c r="J47" i="3" s="1"/>
  <c r="F48" i="3"/>
  <c r="J48" i="3" s="1"/>
  <c r="F49" i="3"/>
  <c r="J49" i="3" s="1"/>
  <c r="F50" i="3"/>
  <c r="J50" i="3" s="1"/>
  <c r="J19" i="3"/>
  <c r="J20" i="3"/>
  <c r="J21" i="3"/>
  <c r="J27" i="3"/>
  <c r="J17" i="3"/>
  <c r="J18" i="3"/>
  <c r="J22" i="3"/>
  <c r="J23" i="3"/>
  <c r="J24" i="3"/>
  <c r="J25" i="3"/>
  <c r="J26" i="3"/>
  <c r="J120" i="3" l="1"/>
  <c r="J121" i="3"/>
</calcChain>
</file>

<file path=xl/sharedStrings.xml><?xml version="1.0" encoding="utf-8"?>
<sst xmlns="http://schemas.openxmlformats.org/spreadsheetml/2006/main" count="278" uniqueCount="63">
  <si>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</si>
  <si>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</si>
  <si>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</si>
  <si>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</si>
  <si>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</si>
  <si>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</si>
  <si>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</si>
  <si>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</si>
  <si>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</si>
  <si>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</si>
  <si>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</si>
  <si>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</si>
  <si>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</si>
  <si>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</si>
  <si>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</si>
  <si>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</si>
  <si>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</si>
  <si>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</si>
  <si>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</si>
  <si>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</si>
  <si>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</si>
  <si>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</si>
  <si>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</si>
  <si>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</si>
  <si>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</si>
  <si>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</si>
  <si>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</si>
  <si>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</si>
  <si>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</si>
  <si>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</si>
  <si>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</si>
  <si>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</si>
  <si>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</si>
  <si>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</si>
  <si>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入札金額積算内訳書</t>
    <rPh sb="0" eb="2">
      <t>ニュウサツ</t>
    </rPh>
    <rPh sb="2" eb="4">
      <t>キンガク</t>
    </rPh>
    <rPh sb="4" eb="6">
      <t>セキサン</t>
    </rPh>
    <rPh sb="6" eb="9">
      <t>ウチワケショ</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</si>
  <si>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</si>
  <si>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</si>
  <si>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</si>
  <si>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</si>
  <si>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</si>
  <si>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</si>
  <si>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件名：仙台市交通局バス営業所電力需給</t>
    <rPh sb="0" eb="2">
      <t>ケンメイ</t>
    </rPh>
    <rPh sb="3" eb="6">
      <t>センダイシ</t>
    </rPh>
    <rPh sb="6" eb="9">
      <t>コウツウキョク</t>
    </rPh>
    <rPh sb="11" eb="14">
      <t>エイギョウショ</t>
    </rPh>
    <rPh sb="14" eb="16">
      <t>デンリョク</t>
    </rPh>
    <rPh sb="16" eb="18">
      <t>ジュキュウ</t>
    </rPh>
    <phoneticPr fontId="3"/>
  </si>
  <si>
    <t>供給場所：仙台市交通局長町営業所　仙台市太白区長町五丁目8番18号</t>
    <rPh sb="0" eb="2">
      <t>キョウキュウ</t>
    </rPh>
    <rPh sb="2" eb="4">
      <t>バショ</t>
    </rPh>
    <rPh sb="5" eb="8">
      <t>センダイシ</t>
    </rPh>
    <rPh sb="8" eb="11">
      <t>コウツウキョク</t>
    </rPh>
    <rPh sb="11" eb="13">
      <t>ナガマチ</t>
    </rPh>
    <rPh sb="13" eb="16">
      <t>エイギョウショ</t>
    </rPh>
    <rPh sb="17" eb="20">
      <t>センダイシ</t>
    </rPh>
    <rPh sb="20" eb="23">
      <t>タイハクク</t>
    </rPh>
    <rPh sb="23" eb="25">
      <t>ナガマチ</t>
    </rPh>
    <rPh sb="25" eb="26">
      <t>イ</t>
    </rPh>
    <rPh sb="26" eb="28">
      <t>チョウメ</t>
    </rPh>
    <rPh sb="29" eb="30">
      <t>バン</t>
    </rPh>
    <rPh sb="32" eb="33">
      <t>ゴウ</t>
    </rPh>
    <phoneticPr fontId="3"/>
  </si>
  <si>
    <t>供給場所：仙台市交通局川内営業所　仙台市青葉区荒巻字三居沢1番地</t>
    <rPh sb="0" eb="2">
      <t>キョウキュウ</t>
    </rPh>
    <rPh sb="2" eb="4">
      <t>バショ</t>
    </rPh>
    <rPh sb="5" eb="8">
      <t>センダイシ</t>
    </rPh>
    <rPh sb="8" eb="11">
      <t>コウツウキョク</t>
    </rPh>
    <rPh sb="11" eb="13">
      <t>カワウチ</t>
    </rPh>
    <rPh sb="13" eb="16">
      <t>エイギョウショ</t>
    </rPh>
    <rPh sb="17" eb="20">
      <t>センダイシ</t>
    </rPh>
    <rPh sb="20" eb="23">
      <t>アオバク</t>
    </rPh>
    <rPh sb="23" eb="25">
      <t>アラマキ</t>
    </rPh>
    <rPh sb="25" eb="26">
      <t>ジ</t>
    </rPh>
    <rPh sb="26" eb="27">
      <t>ミ</t>
    </rPh>
    <rPh sb="27" eb="28">
      <t>キョ</t>
    </rPh>
    <rPh sb="28" eb="29">
      <t>サワ</t>
    </rPh>
    <rPh sb="30" eb="32">
      <t>バンチ</t>
    </rPh>
    <phoneticPr fontId="3"/>
  </si>
  <si>
    <t>供給場所：仙台市交通局実沢営業所　仙台市泉区実沢宮西8番地</t>
    <rPh sb="0" eb="2">
      <t>キョウキュウ</t>
    </rPh>
    <rPh sb="2" eb="4">
      <t>バショ</t>
    </rPh>
    <rPh sb="5" eb="8">
      <t>センダイシ</t>
    </rPh>
    <rPh sb="8" eb="11">
      <t>コウツウキョク</t>
    </rPh>
    <rPh sb="17" eb="20">
      <t>センダイシ</t>
    </rPh>
    <rPh sb="20" eb="22">
      <t>イズミク</t>
    </rPh>
    <rPh sb="22" eb="23">
      <t>ミノル</t>
    </rPh>
    <rPh sb="23" eb="24">
      <t>サワ</t>
    </rPh>
    <rPh sb="24" eb="26">
      <t>ミヤニシ</t>
    </rPh>
    <rPh sb="27" eb="29">
      <t>バンチ</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</si>
  <si>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</si>
  <si>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</si>
  <si>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供給場所：仙台市交通局霞の目営業所　仙台市若林区かすみ町9番1号</t>
    <rPh sb="0" eb="2">
      <t>キョウキュウ</t>
    </rPh>
    <rPh sb="2" eb="4">
      <t>バショ</t>
    </rPh>
    <rPh sb="5" eb="8">
      <t>センダイシ</t>
    </rPh>
    <rPh sb="8" eb="11">
      <t>コウツウキョク</t>
    </rPh>
    <rPh sb="11" eb="12">
      <t>カスミ</t>
    </rPh>
    <rPh sb="13" eb="14">
      <t>メ</t>
    </rPh>
    <rPh sb="14" eb="17">
      <t>エイギョウショ</t>
    </rPh>
    <phoneticPr fontId="3"/>
  </si>
  <si>
    <t>供給場所：仙台市交通局東仙台営業所　仙台市宮城野区燕沢一丁目27番10号</t>
    <rPh sb="0" eb="2">
      <t>キョウキュウ</t>
    </rPh>
    <rPh sb="2" eb="4">
      <t>バショ</t>
    </rPh>
    <rPh sb="5" eb="8">
      <t>センダイシ</t>
    </rPh>
    <rPh sb="8" eb="11">
      <t>コウツウキョク</t>
    </rPh>
    <rPh sb="11" eb="12">
      <t>ヒガシ</t>
    </rPh>
    <rPh sb="12" eb="14">
      <t>センダイ</t>
    </rPh>
    <rPh sb="14" eb="17">
      <t>エイギョウショ</t>
    </rPh>
    <phoneticPr fontId="3"/>
  </si>
  <si>
    <r>
      <t xml:space="preserve">入札金額
</t>
    </r>
    <r>
      <rPr>
        <sz val="10"/>
        <color theme="1"/>
        <rFont val="ＭＳ Ｐゴシック"/>
        <family val="3"/>
        <charset val="128"/>
        <scheme val="minor"/>
      </rPr>
      <t>（各年度見積金額合計）</t>
    </r>
    <rPh sb="0" eb="2">
      <t>ニュウサツ</t>
    </rPh>
    <rPh sb="2" eb="4">
      <t>キンガク</t>
    </rPh>
    <rPh sb="6" eb="9">
      <t>カクネンド</t>
    </rPh>
    <rPh sb="9" eb="11">
      <t>ミツモ</t>
    </rPh>
    <rPh sb="11" eb="13">
      <t>キンガク</t>
    </rPh>
    <rPh sb="13" eb="15">
      <t>ゴウケイ</t>
    </rPh>
    <phoneticPr fontId="3"/>
  </si>
  <si>
    <t>令和６・７年度</t>
    <rPh sb="0" eb="2">
      <t>レイワ</t>
    </rPh>
    <rPh sb="5" eb="6">
      <t>ネン</t>
    </rPh>
    <rPh sb="6" eb="7">
      <t>ド</t>
    </rPh>
    <phoneticPr fontId="3"/>
  </si>
  <si>
    <t>令和６年度(10～3月)
見積金額  Ⅰ-1</t>
    <rPh sb="0" eb="2">
      <t>レイワ</t>
    </rPh>
    <rPh sb="3" eb="5">
      <t>ネンド</t>
    </rPh>
    <rPh sb="10" eb="11">
      <t>ガツ</t>
    </rPh>
    <rPh sb="13" eb="15">
      <t>ミツモ</t>
    </rPh>
    <rPh sb="15" eb="17">
      <t>キンガク</t>
    </rPh>
    <phoneticPr fontId="3"/>
  </si>
  <si>
    <t>令和７年度(4～9月)
見積金額  Ⅰ-2</t>
    <rPh sb="0" eb="2">
      <t>レイワ</t>
    </rPh>
    <rPh sb="3" eb="5">
      <t>ネンド</t>
    </rPh>
    <rPh sb="9" eb="10">
      <t>ガツ</t>
    </rPh>
    <rPh sb="12" eb="14">
      <t>ミツモ</t>
    </rPh>
    <rPh sb="14" eb="16">
      <t>キンガク</t>
    </rPh>
    <phoneticPr fontId="3"/>
  </si>
  <si>
    <t>令和６年度(10～3月)
見積金額 Ⅱ-1</t>
    <rPh sb="0" eb="2">
      <t>レイワ</t>
    </rPh>
    <rPh sb="3" eb="5">
      <t>ネンド</t>
    </rPh>
    <rPh sb="10" eb="11">
      <t>ガツ</t>
    </rPh>
    <rPh sb="13" eb="15">
      <t>ミツモ</t>
    </rPh>
    <rPh sb="15" eb="17">
      <t>キンガク</t>
    </rPh>
    <phoneticPr fontId="3"/>
  </si>
  <si>
    <t>令和７年度(4～9月)
見積金額  Ⅱ-2</t>
    <rPh sb="0" eb="2">
      <t>レイワ</t>
    </rPh>
    <rPh sb="3" eb="5">
      <t>ネンド</t>
    </rPh>
    <rPh sb="9" eb="10">
      <t>ガツ</t>
    </rPh>
    <rPh sb="12" eb="14">
      <t>ミツモ</t>
    </rPh>
    <rPh sb="14" eb="16">
      <t>キンガク</t>
    </rPh>
    <phoneticPr fontId="3"/>
  </si>
  <si>
    <t>令和６年度(10～3月)
見積金額  Ⅲ-1</t>
    <rPh sb="0" eb="2">
      <t>レイワ</t>
    </rPh>
    <rPh sb="3" eb="5">
      <t>ネンド</t>
    </rPh>
    <rPh sb="10" eb="11">
      <t>ガツ</t>
    </rPh>
    <rPh sb="13" eb="15">
      <t>ミツモ</t>
    </rPh>
    <rPh sb="15" eb="17">
      <t>キンガク</t>
    </rPh>
    <phoneticPr fontId="3"/>
  </si>
  <si>
    <t>令和７年度(4～9月)
見積金額 Ⅲ-2</t>
    <rPh sb="0" eb="2">
      <t>レイワ</t>
    </rPh>
    <rPh sb="3" eb="5">
      <t>ネンド</t>
    </rPh>
    <rPh sb="9" eb="10">
      <t>ガツ</t>
    </rPh>
    <rPh sb="12" eb="14">
      <t>ミツモ</t>
    </rPh>
    <rPh sb="14" eb="16">
      <t>キンガク</t>
    </rPh>
    <phoneticPr fontId="3"/>
  </si>
  <si>
    <t>令和６年度(10～3月)
見積金額  Ⅳ-1</t>
    <rPh sb="0" eb="2">
      <t>レイワ</t>
    </rPh>
    <rPh sb="3" eb="5">
      <t>ネンド</t>
    </rPh>
    <rPh sb="10" eb="11">
      <t>ガツ</t>
    </rPh>
    <rPh sb="13" eb="15">
      <t>ミツモ</t>
    </rPh>
    <rPh sb="15" eb="17">
      <t>キンガク</t>
    </rPh>
    <phoneticPr fontId="3"/>
  </si>
  <si>
    <t>令和７年度(4～9月)
見積金額  Ⅳ-2</t>
    <rPh sb="0" eb="2">
      <t>レイワ</t>
    </rPh>
    <rPh sb="3" eb="5">
      <t>ネンド</t>
    </rPh>
    <rPh sb="9" eb="10">
      <t>ガツ</t>
    </rPh>
    <rPh sb="12" eb="14">
      <t>ミツモ</t>
    </rPh>
    <rPh sb="14" eb="16">
      <t>キンガク</t>
    </rPh>
    <phoneticPr fontId="3"/>
  </si>
  <si>
    <t>令和６年度(10～3月)
見積金額  Ⅴ-1</t>
    <rPh sb="0" eb="2">
      <t>レイワ</t>
    </rPh>
    <rPh sb="3" eb="5">
      <t>ネンド</t>
    </rPh>
    <rPh sb="10" eb="11">
      <t>ガツ</t>
    </rPh>
    <rPh sb="13" eb="15">
      <t>ミツモ</t>
    </rPh>
    <rPh sb="15" eb="17">
      <t>キンガク</t>
    </rPh>
    <phoneticPr fontId="3"/>
  </si>
  <si>
    <t>令和７年度(4～9月)
見積金額  Ⅴ-2</t>
    <rPh sb="0" eb="2">
      <t>レイワ</t>
    </rPh>
    <rPh sb="3" eb="5">
      <t>ネンド</t>
    </rPh>
    <rPh sb="9" eb="10">
      <t>ガツ</t>
    </rPh>
    <rPh sb="12" eb="14">
      <t>ミツモ</t>
    </rPh>
    <rPh sb="14" eb="16">
      <t>キンガク</t>
    </rPh>
    <phoneticPr fontId="3"/>
  </si>
  <si>
    <t>令和６年度分_小計
(Ⅰ-１～Ⅴ-１)</t>
    <rPh sb="0" eb="2">
      <t>レイワ</t>
    </rPh>
    <rPh sb="3" eb="5">
      <t>ネンド</t>
    </rPh>
    <rPh sb="5" eb="6">
      <t>ブン</t>
    </rPh>
    <rPh sb="7" eb="8">
      <t>ショウ</t>
    </rPh>
    <rPh sb="8" eb="9">
      <t>ケイ</t>
    </rPh>
    <phoneticPr fontId="3"/>
  </si>
  <si>
    <t>令和７年度分_小計
(Ⅰ-２～Ⅴ-2)</t>
    <rPh sb="0" eb="2">
      <t>レイワ</t>
    </rPh>
    <rPh sb="3" eb="5">
      <t>ネンド</t>
    </rPh>
    <rPh sb="5" eb="6">
      <t>ブン</t>
    </rPh>
    <rPh sb="7" eb="8">
      <t>ショウ</t>
    </rPh>
    <rPh sb="8" eb="9">
      <t>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</si>
</sst>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Red]\-#,##0.00\ "/>
    <numFmt numFmtId="177" formatCode="#,##0_ ;[Red]\-#,##0\ "/>
    <numFmt numFmtId="178" formatCode="#,##0_);[Red]\(#,##0\)"/>
    <numFmt numFmtId="179" formatCode="#,##0_ "/>
  </numFmts>
  <fonts count="16"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0"/>
      <color theme="1"/>
      <name val="ＭＳ Ｐゴシック"/>
      <family val="2"/>
      <charset val="128"/>
      <scheme val="minor"/>
    </font>
    <font>
      <sz val="12"/>
      <name val="ＭＳ Ｐゴシック"/>
      <family val="3"/>
      <charset val="128"/>
      <scheme val="minor"/>
    </font>
    <font>
      <sz val="10"/>
      <name val="ＭＳ Ｐゴシック"/>
      <family val="3"/>
      <charset val="128"/>
      <scheme val="minor"/>
    </font>
    <font>
      <b/>
      <sz val="10"/>
      <name val="ＭＳ Ｐゴシック"/>
      <family val="3"/>
      <charset val="128"/>
      <scheme val="minor"/>
    </font>
    <font>
      <b/>
      <sz val="12"/>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
      <b/>
      <sz val="9"/>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6">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double">
        <color indexed="64"/>
      </bottom>
      <diagonal/>
    </border>
    <border>
      <left/>
      <right/>
      <top style="medium">
        <color indexed="64"/>
      </top>
      <bottom/>
      <diagonal/>
    </border>
    <border>
      <left/>
      <right/>
      <top style="double">
        <color indexed="64"/>
      </top>
      <bottom style="thin">
        <color indexed="64"/>
      </bottom>
      <diagonal/>
    </border>
    <border>
      <left/>
      <right/>
      <top style="double">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70">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38" fontId="4" fillId="3" borderId="11" xfId="1" applyFont="1" applyFill="1" applyBorder="1">
      <alignment vertical="center"/>
    </xf>
    <xf numFmtId="176" fontId="4" fillId="3" borderId="11" xfId="1" applyNumberFormat="1" applyFont="1" applyFill="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0" fontId="2" fillId="0" borderId="0" xfId="0" applyFont="1" applyAlignment="1">
      <alignment vertical="center"/>
    </xf>
    <xf numFmtId="0" fontId="2" fillId="0" borderId="0" xfId="0" applyFont="1" applyAlignment="1">
      <alignment horizontal="left" vertical="center"/>
    </xf>
    <xf numFmtId="0" fontId="8" fillId="0" borderId="0" xfId="0" applyFont="1">
      <alignment vertical="center"/>
    </xf>
    <xf numFmtId="0" fontId="6" fillId="0" borderId="0" xfId="0" applyFont="1" applyFill="1" applyBorder="1" applyAlignment="1">
      <alignment horizontal="center" vertical="center" wrapText="1"/>
    </xf>
    <xf numFmtId="0" fontId="8" fillId="0" borderId="0" xfId="0" applyFont="1" applyAlignment="1">
      <alignment vertical="top" wrapText="1"/>
    </xf>
    <xf numFmtId="0" fontId="4" fillId="0" borderId="13" xfId="0" applyFont="1" applyBorder="1">
      <alignment vertical="center"/>
    </xf>
    <xf numFmtId="0" fontId="4" fillId="0" borderId="13" xfId="0"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Alignment="1">
      <alignment horizontal="center" vertical="center"/>
    </xf>
    <xf numFmtId="177" fontId="10" fillId="0" borderId="11" xfId="1" applyNumberFormat="1" applyFont="1" applyBorder="1">
      <alignment vertical="center"/>
    </xf>
    <xf numFmtId="179" fontId="10" fillId="0" borderId="11" xfId="0" applyNumberFormat="1" applyFont="1" applyBorder="1">
      <alignment vertical="center"/>
    </xf>
    <xf numFmtId="0" fontId="9" fillId="0" borderId="1" xfId="0" applyFont="1" applyBorder="1" applyAlignment="1">
      <alignment vertical="center"/>
    </xf>
    <xf numFmtId="177" fontId="11" fillId="0" borderId="15" xfId="1" applyNumberFormat="1" applyFont="1" applyFill="1" applyBorder="1">
      <alignment vertical="center"/>
    </xf>
    <xf numFmtId="177" fontId="11" fillId="0" borderId="0" xfId="1" applyNumberFormat="1" applyFont="1" applyFill="1" applyBorder="1">
      <alignment vertical="center"/>
    </xf>
    <xf numFmtId="177" fontId="13" fillId="2" borderId="14" xfId="0" applyNumberFormat="1" applyFont="1" applyFill="1" applyBorder="1" applyAlignment="1">
      <alignment horizontal="center" vertical="center" wrapText="1" shrinkToFit="1"/>
    </xf>
    <xf numFmtId="0" fontId="4" fillId="0" borderId="23" xfId="0" applyFont="1" applyBorder="1">
      <alignment vertical="center"/>
    </xf>
    <xf numFmtId="0" fontId="4" fillId="0" borderId="24" xfId="0" applyFont="1" applyBorder="1">
      <alignment vertical="center"/>
    </xf>
    <xf numFmtId="177" fontId="6" fillId="0" borderId="11" xfId="0" applyNumberFormat="1" applyFont="1" applyBorder="1">
      <alignment vertical="center"/>
    </xf>
    <xf numFmtId="0" fontId="6" fillId="0" borderId="23" xfId="0" applyFont="1" applyBorder="1" applyAlignment="1">
      <alignment horizontal="right" vertical="center" wrapText="1"/>
    </xf>
    <xf numFmtId="0" fontId="4" fillId="0" borderId="25" xfId="0" applyFont="1" applyBorder="1">
      <alignment vertical="center"/>
    </xf>
    <xf numFmtId="0" fontId="6" fillId="0" borderId="6" xfId="0" applyFont="1" applyFill="1" applyBorder="1" applyAlignment="1">
      <alignment horizontal="center" vertical="center" wrapText="1"/>
    </xf>
    <xf numFmtId="177" fontId="6" fillId="0" borderId="0" xfId="0" applyNumberFormat="1" applyFont="1" applyFill="1" applyBorder="1" applyAlignment="1">
      <alignment horizontal="right" vertical="center" wrapText="1"/>
    </xf>
    <xf numFmtId="177" fontId="6" fillId="0" borderId="6" xfId="0" applyNumberFormat="1" applyFont="1" applyFill="1" applyBorder="1">
      <alignment vertical="center"/>
    </xf>
    <xf numFmtId="176" fontId="14" fillId="0" borderId="11" xfId="1" applyNumberFormat="1" applyFont="1" applyBorder="1">
      <alignment vertical="center"/>
    </xf>
    <xf numFmtId="176" fontId="14" fillId="0" borderId="11" xfId="1" applyNumberFormat="1" applyFont="1" applyFill="1" applyBorder="1">
      <alignment vertical="center"/>
    </xf>
    <xf numFmtId="40" fontId="14" fillId="0" borderId="11" xfId="1" applyNumberFormat="1" applyFont="1" applyBorder="1">
      <alignment vertical="center"/>
    </xf>
    <xf numFmtId="40" fontId="14" fillId="0" borderId="11" xfId="1" applyNumberFormat="1" applyFont="1" applyFill="1" applyBorder="1">
      <alignment vertical="center"/>
    </xf>
    <xf numFmtId="177" fontId="11" fillId="0" borderId="23" xfId="1" applyNumberFormat="1" applyFont="1" applyFill="1" applyBorder="1">
      <alignment vertical="center"/>
    </xf>
    <xf numFmtId="177" fontId="13" fillId="0" borderId="23" xfId="0" applyNumberFormat="1" applyFont="1" applyFill="1" applyBorder="1" applyAlignment="1">
      <alignment horizontal="center" vertical="center" wrapText="1" shrinkToFit="1"/>
    </xf>
    <xf numFmtId="177" fontId="13" fillId="0" borderId="0" xfId="0" applyNumberFormat="1" applyFont="1" applyFill="1" applyBorder="1" applyAlignment="1">
      <alignment horizontal="center" vertical="center" wrapText="1" shrinkToFit="1"/>
    </xf>
    <xf numFmtId="0" fontId="10" fillId="0" borderId="13"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7" xfId="0" applyFont="1" applyBorder="1" applyAlignment="1">
      <alignment horizontal="left" vertical="center" wrapText="1"/>
    </xf>
    <xf numFmtId="0" fontId="6" fillId="3" borderId="16"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178" fontId="5" fillId="0" borderId="0" xfId="0" applyNumberFormat="1" applyFont="1" applyBorder="1" applyAlignment="1">
      <alignment horizontal="right" vertical="center"/>
    </xf>
    <xf numFmtId="177" fontId="12" fillId="0" borderId="22" xfId="0" applyNumberFormat="1" applyFont="1" applyBorder="1">
      <alignment vertical="center"/>
    </xf>
    <xf numFmtId="0" fontId="12" fillId="0" borderId="19" xfId="0" applyFont="1" applyBorder="1">
      <alignment vertical="center"/>
    </xf>
    <xf numFmtId="0" fontId="12" fillId="0" borderId="20" xfId="0" applyFont="1" applyBorder="1">
      <alignment vertical="center"/>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0" xfId="0" applyFont="1" applyBorder="1" applyAlignment="1">
      <alignment horizontal="left" vertical="top" wrapText="1"/>
    </xf>
    <xf numFmtId="0" fontId="15" fillId="3" borderId="11" xfId="0" applyFont="1"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L130"/>
  <sheetViews>
    <sheetView tabSelected="1" zoomScaleNormal="100" workbookViewId="0">
      <selection activeCell="M8" sqref="M8"/>
    </sheetView>
  </sheetViews>
  <sheetFormatPr defaultColWidth="9" defaultRowHeight="12" x14ac:dyDescent="0.15"/>
  <cols>
    <col min="1" max="1" width="6.25" style="2" customWidth="1"/>
    <col min="2" max="2" width="8.125" style="2" customWidth="1"/>
    <col min="3" max="3" width="13.875" style="1" customWidth="1"/>
    <col min="4" max="5" width="8" style="1" bestFit="1" customWidth="1"/>
    <col min="6" max="10" width="15.375" style="1" customWidth="1"/>
    <col min="11" max="16384" width="9" style="1"/>
  </cols>
  <sheetData>
    <row r="1" spans="1:12" ht="19.5" customHeight="1" x14ac:dyDescent="0.15">
      <c r="A1" s="60" t="s">
        <v>34</v>
      </c>
      <c r="B1" s="60"/>
      <c r="C1" s="60"/>
      <c r="D1" s="60"/>
      <c r="E1" s="60"/>
      <c r="F1" s="60"/>
      <c r="G1" s="60"/>
      <c r="H1" s="24"/>
      <c r="I1" s="61" t="s">
        <v>35</v>
      </c>
      <c r="J1" s="61"/>
    </row>
    <row r="2" spans="1:12" ht="9" customHeight="1" x14ac:dyDescent="0.15">
      <c r="B2" s="32"/>
      <c r="C2" s="32"/>
      <c r="D2" s="32"/>
      <c r="E2" s="32"/>
      <c r="F2" s="32"/>
      <c r="G2" s="32"/>
      <c r="H2" s="24"/>
      <c r="I2" s="24"/>
      <c r="J2" s="24"/>
    </row>
    <row r="3" spans="1:12" ht="17.25" x14ac:dyDescent="0.15">
      <c r="A3" s="25" t="s">
        <v>41</v>
      </c>
      <c r="G3" s="2"/>
      <c r="H3" s="27"/>
      <c r="I3" s="62"/>
      <c r="J3" s="62"/>
    </row>
    <row r="4" spans="1:12" ht="17.25" x14ac:dyDescent="0.15">
      <c r="A4" s="24" t="s">
        <v>50</v>
      </c>
      <c r="H4" s="3"/>
      <c r="I4" s="3"/>
      <c r="J4" s="3"/>
    </row>
    <row r="5" spans="1:12" x14ac:dyDescent="0.15">
      <c r="G5" s="2" t="s">
        <v>0</v>
      </c>
      <c r="H5" s="5"/>
      <c r="I5" s="5"/>
      <c r="J5" s="6"/>
    </row>
    <row r="6" spans="1:12" ht="12.75" thickBot="1" x14ac:dyDescent="0.2">
      <c r="G6" s="2"/>
      <c r="H6" s="29"/>
      <c r="I6" s="29"/>
      <c r="J6" s="30"/>
    </row>
    <row r="7" spans="1:12" ht="41.25" customHeight="1" thickTop="1" thickBot="1" x14ac:dyDescent="0.2">
      <c r="F7" s="58" t="s">
        <v>49</v>
      </c>
      <c r="G7" s="59"/>
      <c r="H7" s="63">
        <f>SUM(I10:J10)</f>
        <v>0</v>
      </c>
      <c r="I7" s="64"/>
      <c r="J7" s="65"/>
    </row>
    <row r="8" spans="1:12" ht="16.5" customHeight="1" thickTop="1" x14ac:dyDescent="0.15">
      <c r="F8" s="39"/>
      <c r="G8" s="42"/>
      <c r="H8" s="43"/>
      <c r="I8" s="40"/>
      <c r="J8" s="40"/>
    </row>
    <row r="9" spans="1:12" ht="32.25" customHeight="1" x14ac:dyDescent="0.15">
      <c r="E9" s="3"/>
      <c r="F9" s="3"/>
      <c r="G9" s="27"/>
      <c r="H9" s="44"/>
      <c r="I9" s="69" t="s">
        <v>61</v>
      </c>
      <c r="J9" s="69" t="s">
        <v>62</v>
      </c>
    </row>
    <row r="10" spans="1:12" ht="16.5" customHeight="1" x14ac:dyDescent="0.15">
      <c r="E10" s="3"/>
      <c r="F10" s="3"/>
      <c r="G10" s="45"/>
      <c r="H10" s="46"/>
      <c r="I10" s="41">
        <f>SUM(J28,J51,J74,J97,J120)</f>
        <v>0</v>
      </c>
      <c r="J10" s="41">
        <f>SUM(J29,J52,J75,J98,J121)</f>
        <v>0</v>
      </c>
    </row>
    <row r="11" spans="1:12" ht="16.5" customHeight="1" x14ac:dyDescent="0.15">
      <c r="F11" s="3"/>
      <c r="G11" s="31"/>
      <c r="H11" s="3"/>
      <c r="I11" s="3"/>
      <c r="J11" s="3"/>
    </row>
    <row r="12" spans="1:12" ht="16.5" customHeight="1" x14ac:dyDescent="0.15">
      <c r="A12" s="35" t="s">
        <v>48</v>
      </c>
      <c r="B12" s="7"/>
      <c r="C12" s="7"/>
      <c r="D12" s="7"/>
      <c r="E12" s="7"/>
      <c r="F12" s="7"/>
      <c r="G12" s="7"/>
      <c r="H12" s="7"/>
      <c r="I12" s="7"/>
      <c r="J12" s="7"/>
    </row>
    <row r="13" spans="1:12" s="10" customFormat="1" x14ac:dyDescent="0.15">
      <c r="A13" s="66" t="s">
        <v>1</v>
      </c>
      <c r="B13" s="67"/>
      <c r="C13" s="8" t="s">
        <v>2</v>
      </c>
      <c r="D13" s="8" t="s">
        <v>3</v>
      </c>
      <c r="E13" s="8" t="s">
        <v>4</v>
      </c>
      <c r="F13" s="8" t="s">
        <v>5</v>
      </c>
      <c r="G13" s="8" t="s">
        <v>6</v>
      </c>
      <c r="H13" s="8" t="s">
        <v>7</v>
      </c>
      <c r="I13" s="8" t="s">
        <v>8</v>
      </c>
      <c r="J13" s="8" t="s">
        <v>9</v>
      </c>
      <c r="K13" s="9"/>
      <c r="L13" s="9"/>
    </row>
    <row r="14" spans="1:12" ht="16.5" customHeight="1" x14ac:dyDescent="0.15">
      <c r="A14" s="11"/>
      <c r="B14" s="12"/>
      <c r="C14" s="13" t="s">
        <v>37</v>
      </c>
      <c r="D14" s="13" t="s">
        <v>38</v>
      </c>
      <c r="E14" s="13" t="s">
        <v>10</v>
      </c>
      <c r="F14" s="13" t="s">
        <v>11</v>
      </c>
      <c r="G14" s="13" t="s">
        <v>39</v>
      </c>
      <c r="H14" s="13" t="s">
        <v>40</v>
      </c>
      <c r="I14" s="13" t="s">
        <v>11</v>
      </c>
      <c r="J14" s="13" t="s">
        <v>11</v>
      </c>
      <c r="K14" s="14"/>
      <c r="L14" s="14"/>
    </row>
    <row r="15" spans="1:12" ht="16.5" customHeight="1" x14ac:dyDescent="0.15">
      <c r="A15" s="15"/>
      <c r="B15" s="16"/>
      <c r="C15" s="13" t="s">
        <v>12</v>
      </c>
      <c r="D15" s="13" t="s">
        <v>13</v>
      </c>
      <c r="E15" s="13" t="s">
        <v>14</v>
      </c>
      <c r="F15" s="13" t="s">
        <v>15</v>
      </c>
      <c r="G15" s="13" t="s">
        <v>16</v>
      </c>
      <c r="H15" s="13" t="s">
        <v>17</v>
      </c>
      <c r="I15" s="13" t="s">
        <v>18</v>
      </c>
      <c r="J15" s="13" t="s">
        <v>19</v>
      </c>
      <c r="K15" s="14"/>
      <c r="L15" s="14"/>
    </row>
    <row r="16" spans="1:12" ht="20.25" customHeight="1" x14ac:dyDescent="0.15">
      <c r="A16" s="17" t="s">
        <v>20</v>
      </c>
      <c r="B16" s="18" t="s">
        <v>21</v>
      </c>
      <c r="C16" s="49"/>
      <c r="D16" s="19">
        <v>58</v>
      </c>
      <c r="E16" s="20"/>
      <c r="F16" s="34">
        <f>C16*D16*E16</f>
        <v>0</v>
      </c>
      <c r="G16" s="47"/>
      <c r="H16" s="19">
        <v>9825</v>
      </c>
      <c r="I16" s="33">
        <f>G16*H16</f>
        <v>0</v>
      </c>
      <c r="J16" s="33">
        <f>ROUNDDOWN(F16+I16,0)</f>
        <v>0</v>
      </c>
      <c r="K16" s="21"/>
      <c r="L16" s="21"/>
    </row>
    <row r="17" spans="1:12" ht="20.25" customHeight="1" x14ac:dyDescent="0.15">
      <c r="A17" s="22" t="s">
        <v>22</v>
      </c>
      <c r="B17" s="18" t="s">
        <v>21</v>
      </c>
      <c r="C17" s="49"/>
      <c r="D17" s="19">
        <v>58</v>
      </c>
      <c r="E17" s="20"/>
      <c r="F17" s="34">
        <f t="shared" ref="F17:F27" si="0">C17*D17*E17</f>
        <v>0</v>
      </c>
      <c r="G17" s="47"/>
      <c r="H17" s="23">
        <v>8484</v>
      </c>
      <c r="I17" s="33">
        <f t="shared" ref="I17:I27" si="1">G17*H17</f>
        <v>0</v>
      </c>
      <c r="J17" s="33">
        <f t="shared" ref="J17:J27" si="2">ROUNDDOWN(F17+I17,0)</f>
        <v>0</v>
      </c>
      <c r="K17" s="21"/>
      <c r="L17" s="21"/>
    </row>
    <row r="18" spans="1:12" ht="20.25" customHeight="1" x14ac:dyDescent="0.15">
      <c r="A18" s="22" t="s">
        <v>23</v>
      </c>
      <c r="B18" s="18" t="s">
        <v>21</v>
      </c>
      <c r="C18" s="49"/>
      <c r="D18" s="19">
        <v>58</v>
      </c>
      <c r="E18" s="20"/>
      <c r="F18" s="34">
        <f t="shared" si="0"/>
        <v>0</v>
      </c>
      <c r="G18" s="47"/>
      <c r="H18" s="23">
        <v>9665</v>
      </c>
      <c r="I18" s="33">
        <f t="shared" si="1"/>
        <v>0</v>
      </c>
      <c r="J18" s="33">
        <f t="shared" si="2"/>
        <v>0</v>
      </c>
      <c r="K18" s="21"/>
      <c r="L18" s="21"/>
    </row>
    <row r="19" spans="1:12" ht="20.25" customHeight="1" x14ac:dyDescent="0.15">
      <c r="A19" s="22" t="s">
        <v>24</v>
      </c>
      <c r="B19" s="18" t="s">
        <v>25</v>
      </c>
      <c r="C19" s="49"/>
      <c r="D19" s="19">
        <v>58</v>
      </c>
      <c r="E19" s="20"/>
      <c r="F19" s="34">
        <f t="shared" si="0"/>
        <v>0</v>
      </c>
      <c r="G19" s="48"/>
      <c r="H19" s="23">
        <v>14100</v>
      </c>
      <c r="I19" s="33">
        <f t="shared" si="1"/>
        <v>0</v>
      </c>
      <c r="J19" s="33">
        <f t="shared" si="2"/>
        <v>0</v>
      </c>
      <c r="K19" s="21"/>
      <c r="L19" s="21"/>
    </row>
    <row r="20" spans="1:12" ht="20.25" customHeight="1" x14ac:dyDescent="0.15">
      <c r="A20" s="22" t="s">
        <v>26</v>
      </c>
      <c r="B20" s="18" t="s">
        <v>25</v>
      </c>
      <c r="C20" s="49"/>
      <c r="D20" s="19">
        <v>58</v>
      </c>
      <c r="E20" s="20"/>
      <c r="F20" s="34">
        <f t="shared" si="0"/>
        <v>0</v>
      </c>
      <c r="G20" s="48"/>
      <c r="H20" s="23">
        <v>15394</v>
      </c>
      <c r="I20" s="33">
        <f t="shared" si="1"/>
        <v>0</v>
      </c>
      <c r="J20" s="33">
        <f t="shared" si="2"/>
        <v>0</v>
      </c>
      <c r="K20" s="21"/>
      <c r="L20" s="21"/>
    </row>
    <row r="21" spans="1:12" ht="20.25" customHeight="1" x14ac:dyDescent="0.15">
      <c r="A21" s="22" t="s">
        <v>27</v>
      </c>
      <c r="B21" s="18" t="s">
        <v>25</v>
      </c>
      <c r="C21" s="49"/>
      <c r="D21" s="19">
        <v>58</v>
      </c>
      <c r="E21" s="20"/>
      <c r="F21" s="34">
        <f t="shared" si="0"/>
        <v>0</v>
      </c>
      <c r="G21" s="48"/>
      <c r="H21" s="23">
        <v>10887</v>
      </c>
      <c r="I21" s="33">
        <f t="shared" si="1"/>
        <v>0</v>
      </c>
      <c r="J21" s="33">
        <f t="shared" si="2"/>
        <v>0</v>
      </c>
      <c r="K21" s="21"/>
      <c r="L21" s="21"/>
    </row>
    <row r="22" spans="1:12" ht="20.25" customHeight="1" x14ac:dyDescent="0.15">
      <c r="A22" s="22" t="s">
        <v>28</v>
      </c>
      <c r="B22" s="18" t="s">
        <v>21</v>
      </c>
      <c r="C22" s="49"/>
      <c r="D22" s="19">
        <v>58</v>
      </c>
      <c r="E22" s="20"/>
      <c r="F22" s="34">
        <f t="shared" si="0"/>
        <v>0</v>
      </c>
      <c r="G22" s="47"/>
      <c r="H22" s="23">
        <v>9736</v>
      </c>
      <c r="I22" s="33">
        <f t="shared" si="1"/>
        <v>0</v>
      </c>
      <c r="J22" s="33">
        <f t="shared" si="2"/>
        <v>0</v>
      </c>
      <c r="K22" s="21"/>
      <c r="L22" s="21"/>
    </row>
    <row r="23" spans="1:12" ht="20.25" customHeight="1" x14ac:dyDescent="0.15">
      <c r="A23" s="22" t="s">
        <v>29</v>
      </c>
      <c r="B23" s="18" t="s">
        <v>21</v>
      </c>
      <c r="C23" s="49"/>
      <c r="D23" s="19">
        <v>58</v>
      </c>
      <c r="E23" s="20"/>
      <c r="F23" s="34">
        <f t="shared" si="0"/>
        <v>0</v>
      </c>
      <c r="G23" s="47"/>
      <c r="H23" s="23">
        <v>11582</v>
      </c>
      <c r="I23" s="33">
        <f t="shared" si="1"/>
        <v>0</v>
      </c>
      <c r="J23" s="33">
        <f t="shared" si="2"/>
        <v>0</v>
      </c>
      <c r="K23" s="21"/>
      <c r="L23" s="21"/>
    </row>
    <row r="24" spans="1:12" ht="20.25" customHeight="1" x14ac:dyDescent="0.15">
      <c r="A24" s="22" t="s">
        <v>30</v>
      </c>
      <c r="B24" s="18" t="s">
        <v>21</v>
      </c>
      <c r="C24" s="49"/>
      <c r="D24" s="19">
        <v>58</v>
      </c>
      <c r="E24" s="20"/>
      <c r="F24" s="34">
        <f t="shared" si="0"/>
        <v>0</v>
      </c>
      <c r="G24" s="47"/>
      <c r="H24" s="23">
        <v>15438</v>
      </c>
      <c r="I24" s="33">
        <f t="shared" si="1"/>
        <v>0</v>
      </c>
      <c r="J24" s="33">
        <f t="shared" si="2"/>
        <v>0</v>
      </c>
      <c r="K24" s="21"/>
      <c r="L24" s="21"/>
    </row>
    <row r="25" spans="1:12" ht="20.25" customHeight="1" x14ac:dyDescent="0.15">
      <c r="A25" s="22" t="s">
        <v>31</v>
      </c>
      <c r="B25" s="18" t="s">
        <v>21</v>
      </c>
      <c r="C25" s="49"/>
      <c r="D25" s="19">
        <v>58</v>
      </c>
      <c r="E25" s="20"/>
      <c r="F25" s="34">
        <f t="shared" si="0"/>
        <v>0</v>
      </c>
      <c r="G25" s="47"/>
      <c r="H25" s="23">
        <v>16212</v>
      </c>
      <c r="I25" s="33">
        <f t="shared" si="1"/>
        <v>0</v>
      </c>
      <c r="J25" s="33">
        <f t="shared" si="2"/>
        <v>0</v>
      </c>
      <c r="K25" s="21"/>
      <c r="L25" s="21"/>
    </row>
    <row r="26" spans="1:12" ht="20.25" customHeight="1" x14ac:dyDescent="0.15">
      <c r="A26" s="22" t="s">
        <v>32</v>
      </c>
      <c r="B26" s="18" t="s">
        <v>21</v>
      </c>
      <c r="C26" s="49"/>
      <c r="D26" s="19">
        <v>58</v>
      </c>
      <c r="E26" s="20"/>
      <c r="F26" s="34">
        <f t="shared" si="0"/>
        <v>0</v>
      </c>
      <c r="G26" s="47"/>
      <c r="H26" s="23">
        <v>14503</v>
      </c>
      <c r="I26" s="33">
        <f t="shared" si="1"/>
        <v>0</v>
      </c>
      <c r="J26" s="33">
        <f t="shared" si="2"/>
        <v>0</v>
      </c>
      <c r="K26" s="21"/>
      <c r="L26" s="21"/>
    </row>
    <row r="27" spans="1:12" ht="20.25" customHeight="1" thickBot="1" x14ac:dyDescent="0.2">
      <c r="A27" s="22" t="s">
        <v>33</v>
      </c>
      <c r="B27" s="18" t="s">
        <v>21</v>
      </c>
      <c r="C27" s="49"/>
      <c r="D27" s="19">
        <v>58</v>
      </c>
      <c r="E27" s="20"/>
      <c r="F27" s="34">
        <f t="shared" si="0"/>
        <v>0</v>
      </c>
      <c r="G27" s="47"/>
      <c r="H27" s="23">
        <v>13276</v>
      </c>
      <c r="I27" s="33">
        <f t="shared" si="1"/>
        <v>0</v>
      </c>
      <c r="J27" s="33">
        <f t="shared" si="2"/>
        <v>0</v>
      </c>
      <c r="K27" s="21"/>
      <c r="L27" s="21"/>
    </row>
    <row r="28" spans="1:12" ht="33" customHeight="1" thickBot="1" x14ac:dyDescent="0.2">
      <c r="A28" s="54" t="s">
        <v>46</v>
      </c>
      <c r="B28" s="54"/>
      <c r="C28" s="54"/>
      <c r="D28" s="54"/>
      <c r="E28" s="54"/>
      <c r="F28" s="54"/>
      <c r="G28" s="54"/>
      <c r="H28" s="55"/>
      <c r="I28" s="38" t="s">
        <v>51</v>
      </c>
      <c r="J28" s="36">
        <f>SUM(J22:J27)</f>
        <v>0</v>
      </c>
    </row>
    <row r="29" spans="1:12" ht="33" customHeight="1" thickBot="1" x14ac:dyDescent="0.2">
      <c r="A29" s="56"/>
      <c r="B29" s="56"/>
      <c r="C29" s="56"/>
      <c r="D29" s="56"/>
      <c r="E29" s="56"/>
      <c r="F29" s="56"/>
      <c r="G29" s="56"/>
      <c r="H29" s="57"/>
      <c r="I29" s="38" t="s">
        <v>52</v>
      </c>
      <c r="J29" s="36">
        <f>SUM(J16:J21)</f>
        <v>0</v>
      </c>
    </row>
    <row r="30" spans="1:12" ht="33" customHeight="1" x14ac:dyDescent="0.15">
      <c r="A30" s="56"/>
      <c r="B30" s="56"/>
      <c r="C30" s="56"/>
      <c r="D30" s="56"/>
      <c r="E30" s="56"/>
      <c r="F30" s="56"/>
      <c r="G30" s="56"/>
      <c r="H30" s="56"/>
      <c r="I30" s="52"/>
      <c r="J30" s="51"/>
    </row>
    <row r="31" spans="1:12" ht="33" customHeight="1" x14ac:dyDescent="0.15">
      <c r="A31" s="56"/>
      <c r="B31" s="56"/>
      <c r="C31" s="56"/>
      <c r="D31" s="56"/>
      <c r="E31" s="56"/>
      <c r="F31" s="56"/>
      <c r="G31" s="56"/>
      <c r="H31" s="56"/>
      <c r="I31" s="53"/>
      <c r="J31" s="37"/>
    </row>
    <row r="32" spans="1:12" ht="17.25" x14ac:dyDescent="0.15">
      <c r="A32" s="24"/>
      <c r="H32" s="3"/>
      <c r="I32" s="3"/>
      <c r="J32" s="3"/>
    </row>
    <row r="33" spans="1:12" x14ac:dyDescent="0.15">
      <c r="G33" s="2" t="s">
        <v>0</v>
      </c>
      <c r="H33" s="5"/>
      <c r="I33" s="5"/>
      <c r="J33" s="6"/>
    </row>
    <row r="34" spans="1:12" ht="28.5" customHeight="1" x14ac:dyDescent="0.15">
      <c r="G34" s="2"/>
      <c r="H34" s="29"/>
      <c r="I34" s="29"/>
      <c r="J34" s="30"/>
    </row>
    <row r="35" spans="1:12" ht="16.5" customHeight="1" x14ac:dyDescent="0.15">
      <c r="A35" s="35" t="s">
        <v>47</v>
      </c>
      <c r="B35" s="7"/>
      <c r="C35" s="7"/>
      <c r="D35" s="7"/>
      <c r="E35" s="7"/>
      <c r="F35" s="7"/>
      <c r="G35" s="7"/>
      <c r="H35" s="7"/>
      <c r="I35" s="7"/>
      <c r="J35" s="7"/>
    </row>
    <row r="36" spans="1:12" s="10" customFormat="1" x14ac:dyDescent="0.15">
      <c r="A36" s="66" t="s">
        <v>1</v>
      </c>
      <c r="B36" s="67"/>
      <c r="C36" s="8" t="s">
        <v>2</v>
      </c>
      <c r="D36" s="8" t="s">
        <v>3</v>
      </c>
      <c r="E36" s="8" t="s">
        <v>4</v>
      </c>
      <c r="F36" s="8" t="s">
        <v>5</v>
      </c>
      <c r="G36" s="8" t="s">
        <v>6</v>
      </c>
      <c r="H36" s="8" t="s">
        <v>7</v>
      </c>
      <c r="I36" s="8" t="s">
        <v>8</v>
      </c>
      <c r="J36" s="8" t="s">
        <v>9</v>
      </c>
      <c r="K36" s="9"/>
      <c r="L36" s="9"/>
    </row>
    <row r="37" spans="1:12" ht="16.5" customHeight="1" x14ac:dyDescent="0.15">
      <c r="A37" s="11"/>
      <c r="B37" s="12"/>
      <c r="C37" s="13" t="s">
        <v>37</v>
      </c>
      <c r="D37" s="13" t="s">
        <v>38</v>
      </c>
      <c r="E37" s="13" t="s">
        <v>10</v>
      </c>
      <c r="F37" s="13" t="s">
        <v>11</v>
      </c>
      <c r="G37" s="13" t="s">
        <v>39</v>
      </c>
      <c r="H37" s="13" t="s">
        <v>40</v>
      </c>
      <c r="I37" s="13" t="s">
        <v>11</v>
      </c>
      <c r="J37" s="13" t="s">
        <v>11</v>
      </c>
      <c r="K37" s="14"/>
      <c r="L37" s="14"/>
    </row>
    <row r="38" spans="1:12" ht="16.5" customHeight="1" x14ac:dyDescent="0.15">
      <c r="A38" s="15"/>
      <c r="B38" s="16"/>
      <c r="C38" s="13" t="s">
        <v>12</v>
      </c>
      <c r="D38" s="13" t="s">
        <v>13</v>
      </c>
      <c r="E38" s="13" t="s">
        <v>14</v>
      </c>
      <c r="F38" s="13" t="s">
        <v>15</v>
      </c>
      <c r="G38" s="13" t="s">
        <v>16</v>
      </c>
      <c r="H38" s="13" t="s">
        <v>17</v>
      </c>
      <c r="I38" s="13" t="s">
        <v>18</v>
      </c>
      <c r="J38" s="13" t="s">
        <v>19</v>
      </c>
      <c r="K38" s="14"/>
      <c r="L38" s="14"/>
    </row>
    <row r="39" spans="1:12" ht="20.25" customHeight="1" x14ac:dyDescent="0.15">
      <c r="A39" s="17" t="s">
        <v>20</v>
      </c>
      <c r="B39" s="18" t="s">
        <v>21</v>
      </c>
      <c r="C39" s="49"/>
      <c r="D39" s="19">
        <v>75</v>
      </c>
      <c r="E39" s="20"/>
      <c r="F39" s="34">
        <f>C39*D39*E39</f>
        <v>0</v>
      </c>
      <c r="G39" s="47"/>
      <c r="H39" s="19">
        <v>15420</v>
      </c>
      <c r="I39" s="33">
        <f>G39*H39</f>
        <v>0</v>
      </c>
      <c r="J39" s="33">
        <f>ROUNDDOWN(F39+I39,0)</f>
        <v>0</v>
      </c>
      <c r="K39" s="21"/>
      <c r="L39" s="21"/>
    </row>
    <row r="40" spans="1:12" ht="20.25" customHeight="1" x14ac:dyDescent="0.15">
      <c r="A40" s="22" t="s">
        <v>22</v>
      </c>
      <c r="B40" s="18" t="s">
        <v>21</v>
      </c>
      <c r="C40" s="49"/>
      <c r="D40" s="19">
        <v>75</v>
      </c>
      <c r="E40" s="20"/>
      <c r="F40" s="34">
        <f t="shared" ref="F40:F50" si="3">C40*D40*E40</f>
        <v>0</v>
      </c>
      <c r="G40" s="47"/>
      <c r="H40" s="23">
        <v>11896</v>
      </c>
      <c r="I40" s="33">
        <f t="shared" ref="I40:I50" si="4">G40*H40</f>
        <v>0</v>
      </c>
      <c r="J40" s="33">
        <f t="shared" ref="J40:J50" si="5">ROUNDDOWN(F40+I40,0)</f>
        <v>0</v>
      </c>
      <c r="K40" s="21"/>
      <c r="L40" s="21"/>
    </row>
    <row r="41" spans="1:12" ht="20.25" customHeight="1" x14ac:dyDescent="0.15">
      <c r="A41" s="22" t="s">
        <v>23</v>
      </c>
      <c r="B41" s="18" t="s">
        <v>21</v>
      </c>
      <c r="C41" s="49"/>
      <c r="D41" s="19">
        <v>75</v>
      </c>
      <c r="E41" s="20"/>
      <c r="F41" s="34">
        <f t="shared" si="3"/>
        <v>0</v>
      </c>
      <c r="G41" s="47"/>
      <c r="H41" s="23">
        <v>11699</v>
      </c>
      <c r="I41" s="33">
        <f t="shared" si="4"/>
        <v>0</v>
      </c>
      <c r="J41" s="33">
        <f t="shared" si="5"/>
        <v>0</v>
      </c>
      <c r="K41" s="21"/>
      <c r="L41" s="21"/>
    </row>
    <row r="42" spans="1:12" ht="20.25" customHeight="1" x14ac:dyDescent="0.15">
      <c r="A42" s="22" t="s">
        <v>24</v>
      </c>
      <c r="B42" s="18" t="s">
        <v>25</v>
      </c>
      <c r="C42" s="50"/>
      <c r="D42" s="19">
        <v>75</v>
      </c>
      <c r="E42" s="20"/>
      <c r="F42" s="34">
        <f t="shared" si="3"/>
        <v>0</v>
      </c>
      <c r="G42" s="48"/>
      <c r="H42" s="23">
        <v>14407</v>
      </c>
      <c r="I42" s="33">
        <f t="shared" si="4"/>
        <v>0</v>
      </c>
      <c r="J42" s="33">
        <f t="shared" si="5"/>
        <v>0</v>
      </c>
      <c r="K42" s="21"/>
      <c r="L42" s="21"/>
    </row>
    <row r="43" spans="1:12" ht="20.25" customHeight="1" x14ac:dyDescent="0.15">
      <c r="A43" s="22" t="s">
        <v>26</v>
      </c>
      <c r="B43" s="18" t="s">
        <v>25</v>
      </c>
      <c r="C43" s="50"/>
      <c r="D43" s="19">
        <v>75</v>
      </c>
      <c r="E43" s="20"/>
      <c r="F43" s="34">
        <f t="shared" si="3"/>
        <v>0</v>
      </c>
      <c r="G43" s="48"/>
      <c r="H43" s="23">
        <v>15619</v>
      </c>
      <c r="I43" s="33">
        <f t="shared" si="4"/>
        <v>0</v>
      </c>
      <c r="J43" s="33">
        <f t="shared" si="5"/>
        <v>0</v>
      </c>
      <c r="K43" s="21"/>
      <c r="L43" s="21"/>
    </row>
    <row r="44" spans="1:12" ht="20.25" customHeight="1" x14ac:dyDescent="0.15">
      <c r="A44" s="22" t="s">
        <v>27</v>
      </c>
      <c r="B44" s="18" t="s">
        <v>25</v>
      </c>
      <c r="C44" s="50"/>
      <c r="D44" s="19">
        <v>75</v>
      </c>
      <c r="E44" s="20"/>
      <c r="F44" s="34">
        <f t="shared" si="3"/>
        <v>0</v>
      </c>
      <c r="G44" s="48"/>
      <c r="H44" s="23">
        <v>12410</v>
      </c>
      <c r="I44" s="33">
        <f t="shared" si="4"/>
        <v>0</v>
      </c>
      <c r="J44" s="33">
        <f t="shared" si="5"/>
        <v>0</v>
      </c>
      <c r="K44" s="21"/>
      <c r="L44" s="21"/>
    </row>
    <row r="45" spans="1:12" ht="20.25" customHeight="1" x14ac:dyDescent="0.15">
      <c r="A45" s="22" t="s">
        <v>28</v>
      </c>
      <c r="B45" s="18" t="s">
        <v>21</v>
      </c>
      <c r="C45" s="49"/>
      <c r="D45" s="19">
        <v>75</v>
      </c>
      <c r="E45" s="20"/>
      <c r="F45" s="34">
        <f t="shared" si="3"/>
        <v>0</v>
      </c>
      <c r="G45" s="47"/>
      <c r="H45" s="23">
        <v>12790</v>
      </c>
      <c r="I45" s="33">
        <f t="shared" si="4"/>
        <v>0</v>
      </c>
      <c r="J45" s="33">
        <f t="shared" si="5"/>
        <v>0</v>
      </c>
      <c r="K45" s="21"/>
      <c r="L45" s="21"/>
    </row>
    <row r="46" spans="1:12" ht="20.25" customHeight="1" x14ac:dyDescent="0.15">
      <c r="A46" s="22" t="s">
        <v>29</v>
      </c>
      <c r="B46" s="18" t="s">
        <v>21</v>
      </c>
      <c r="C46" s="49"/>
      <c r="D46" s="19">
        <v>75</v>
      </c>
      <c r="E46" s="20"/>
      <c r="F46" s="34">
        <f t="shared" si="3"/>
        <v>0</v>
      </c>
      <c r="G46" s="47"/>
      <c r="H46" s="23">
        <v>16200</v>
      </c>
      <c r="I46" s="33">
        <f t="shared" si="4"/>
        <v>0</v>
      </c>
      <c r="J46" s="33">
        <f t="shared" si="5"/>
        <v>0</v>
      </c>
      <c r="K46" s="21"/>
      <c r="L46" s="21"/>
    </row>
    <row r="47" spans="1:12" ht="20.25" customHeight="1" x14ac:dyDescent="0.15">
      <c r="A47" s="22" t="s">
        <v>30</v>
      </c>
      <c r="B47" s="18" t="s">
        <v>21</v>
      </c>
      <c r="C47" s="49"/>
      <c r="D47" s="19">
        <v>75</v>
      </c>
      <c r="E47" s="20"/>
      <c r="F47" s="34">
        <f t="shared" si="3"/>
        <v>0</v>
      </c>
      <c r="G47" s="47"/>
      <c r="H47" s="23">
        <v>24073</v>
      </c>
      <c r="I47" s="33">
        <f t="shared" si="4"/>
        <v>0</v>
      </c>
      <c r="J47" s="33">
        <f t="shared" si="5"/>
        <v>0</v>
      </c>
      <c r="K47" s="21"/>
      <c r="L47" s="21"/>
    </row>
    <row r="48" spans="1:12" ht="20.25" customHeight="1" x14ac:dyDescent="0.15">
      <c r="A48" s="22" t="s">
        <v>31</v>
      </c>
      <c r="B48" s="18" t="s">
        <v>21</v>
      </c>
      <c r="C48" s="49"/>
      <c r="D48" s="19">
        <v>75</v>
      </c>
      <c r="E48" s="20"/>
      <c r="F48" s="34">
        <f t="shared" si="3"/>
        <v>0</v>
      </c>
      <c r="G48" s="47"/>
      <c r="H48" s="23">
        <v>26649</v>
      </c>
      <c r="I48" s="33">
        <f t="shared" si="4"/>
        <v>0</v>
      </c>
      <c r="J48" s="33">
        <f t="shared" si="5"/>
        <v>0</v>
      </c>
      <c r="K48" s="21"/>
      <c r="L48" s="21"/>
    </row>
    <row r="49" spans="1:12" ht="20.25" customHeight="1" x14ac:dyDescent="0.15">
      <c r="A49" s="22" t="s">
        <v>32</v>
      </c>
      <c r="B49" s="18" t="s">
        <v>21</v>
      </c>
      <c r="C49" s="49"/>
      <c r="D49" s="19">
        <v>75</v>
      </c>
      <c r="E49" s="20"/>
      <c r="F49" s="34">
        <f t="shared" si="3"/>
        <v>0</v>
      </c>
      <c r="G49" s="47"/>
      <c r="H49" s="23">
        <v>23387</v>
      </c>
      <c r="I49" s="33">
        <f t="shared" si="4"/>
        <v>0</v>
      </c>
      <c r="J49" s="33">
        <f t="shared" si="5"/>
        <v>0</v>
      </c>
      <c r="K49" s="21"/>
      <c r="L49" s="21"/>
    </row>
    <row r="50" spans="1:12" ht="20.25" customHeight="1" thickBot="1" x14ac:dyDescent="0.2">
      <c r="A50" s="22" t="s">
        <v>33</v>
      </c>
      <c r="B50" s="18" t="s">
        <v>21</v>
      </c>
      <c r="C50" s="49"/>
      <c r="D50" s="19">
        <v>75</v>
      </c>
      <c r="E50" s="20"/>
      <c r="F50" s="34">
        <f t="shared" si="3"/>
        <v>0</v>
      </c>
      <c r="G50" s="47"/>
      <c r="H50" s="23">
        <v>19542</v>
      </c>
      <c r="I50" s="33">
        <f t="shared" si="4"/>
        <v>0</v>
      </c>
      <c r="J50" s="33">
        <f t="shared" si="5"/>
        <v>0</v>
      </c>
      <c r="K50" s="21"/>
      <c r="L50" s="21"/>
    </row>
    <row r="51" spans="1:12" ht="33" customHeight="1" thickBot="1" x14ac:dyDescent="0.2">
      <c r="A51" s="54" t="s">
        <v>45</v>
      </c>
      <c r="B51" s="54"/>
      <c r="C51" s="54"/>
      <c r="D51" s="54"/>
      <c r="E51" s="54"/>
      <c r="F51" s="54"/>
      <c r="G51" s="54"/>
      <c r="H51" s="55"/>
      <c r="I51" s="38" t="s">
        <v>53</v>
      </c>
      <c r="J51" s="36">
        <f>SUM(J45:J50)</f>
        <v>0</v>
      </c>
    </row>
    <row r="52" spans="1:12" ht="33" customHeight="1" thickBot="1" x14ac:dyDescent="0.2">
      <c r="A52" s="56"/>
      <c r="B52" s="56"/>
      <c r="C52" s="56"/>
      <c r="D52" s="56"/>
      <c r="E52" s="56"/>
      <c r="F52" s="56"/>
      <c r="G52" s="56"/>
      <c r="H52" s="57"/>
      <c r="I52" s="38" t="s">
        <v>54</v>
      </c>
      <c r="J52" s="36">
        <f>SUM(J39:J44)</f>
        <v>0</v>
      </c>
    </row>
    <row r="53" spans="1:12" ht="33" customHeight="1" x14ac:dyDescent="0.15">
      <c r="A53" s="56"/>
      <c r="B53" s="56"/>
      <c r="C53" s="56"/>
      <c r="D53" s="56"/>
      <c r="E53" s="56"/>
      <c r="F53" s="56"/>
      <c r="G53" s="56"/>
      <c r="H53" s="56"/>
      <c r="I53" s="52"/>
      <c r="J53" s="51"/>
    </row>
    <row r="54" spans="1:12" ht="33" customHeight="1" x14ac:dyDescent="0.15">
      <c r="A54" s="56"/>
      <c r="B54" s="56"/>
      <c r="C54" s="56"/>
      <c r="D54" s="56"/>
      <c r="E54" s="56"/>
      <c r="F54" s="56"/>
      <c r="G54" s="56"/>
      <c r="H54" s="56"/>
      <c r="I54" s="53"/>
      <c r="J54" s="37"/>
    </row>
    <row r="55" spans="1:12" ht="17.25" x14ac:dyDescent="0.15">
      <c r="A55" s="24"/>
      <c r="H55" s="3"/>
      <c r="I55" s="3"/>
      <c r="J55" s="3"/>
    </row>
    <row r="56" spans="1:12" x14ac:dyDescent="0.15">
      <c r="G56" s="2" t="s">
        <v>0</v>
      </c>
      <c r="H56" s="5"/>
      <c r="I56" s="5"/>
      <c r="J56" s="6"/>
    </row>
    <row r="57" spans="1:12" ht="28.5" customHeight="1" x14ac:dyDescent="0.15">
      <c r="G57" s="2"/>
      <c r="H57" s="29"/>
      <c r="I57" s="29"/>
      <c r="J57" s="30"/>
    </row>
    <row r="58" spans="1:12" ht="16.5" customHeight="1" x14ac:dyDescent="0.15">
      <c r="A58" s="35" t="s">
        <v>42</v>
      </c>
      <c r="B58" s="7"/>
      <c r="C58" s="7"/>
      <c r="D58" s="7"/>
      <c r="E58" s="7"/>
      <c r="F58" s="7"/>
      <c r="G58" s="7"/>
      <c r="H58" s="7"/>
      <c r="I58" s="7"/>
      <c r="J58" s="7"/>
    </row>
    <row r="59" spans="1:12" s="10" customFormat="1" x14ac:dyDescent="0.15">
      <c r="A59" s="66" t="s">
        <v>1</v>
      </c>
      <c r="B59" s="67"/>
      <c r="C59" s="8" t="s">
        <v>2</v>
      </c>
      <c r="D59" s="8" t="s">
        <v>3</v>
      </c>
      <c r="E59" s="8" t="s">
        <v>4</v>
      </c>
      <c r="F59" s="8" t="s">
        <v>5</v>
      </c>
      <c r="G59" s="8" t="s">
        <v>6</v>
      </c>
      <c r="H59" s="8" t="s">
        <v>7</v>
      </c>
      <c r="I59" s="8" t="s">
        <v>8</v>
      </c>
      <c r="J59" s="8" t="s">
        <v>9</v>
      </c>
      <c r="K59" s="9"/>
      <c r="L59" s="9"/>
    </row>
    <row r="60" spans="1:12" ht="16.5" customHeight="1" x14ac:dyDescent="0.15">
      <c r="A60" s="11"/>
      <c r="B60" s="12"/>
      <c r="C60" s="13" t="s">
        <v>37</v>
      </c>
      <c r="D60" s="13" t="s">
        <v>38</v>
      </c>
      <c r="E60" s="13" t="s">
        <v>10</v>
      </c>
      <c r="F60" s="13" t="s">
        <v>11</v>
      </c>
      <c r="G60" s="13" t="s">
        <v>39</v>
      </c>
      <c r="H60" s="13" t="s">
        <v>40</v>
      </c>
      <c r="I60" s="13" t="s">
        <v>11</v>
      </c>
      <c r="J60" s="13" t="s">
        <v>11</v>
      </c>
      <c r="K60" s="14"/>
      <c r="L60" s="14"/>
    </row>
    <row r="61" spans="1:12" ht="16.5" customHeight="1" x14ac:dyDescent="0.15">
      <c r="A61" s="15"/>
      <c r="B61" s="16"/>
      <c r="C61" s="13" t="s">
        <v>12</v>
      </c>
      <c r="D61" s="13" t="s">
        <v>13</v>
      </c>
      <c r="E61" s="13" t="s">
        <v>14</v>
      </c>
      <c r="F61" s="13" t="s">
        <v>15</v>
      </c>
      <c r="G61" s="13" t="s">
        <v>16</v>
      </c>
      <c r="H61" s="13" t="s">
        <v>17</v>
      </c>
      <c r="I61" s="13" t="s">
        <v>18</v>
      </c>
      <c r="J61" s="13" t="s">
        <v>19</v>
      </c>
      <c r="K61" s="14"/>
      <c r="L61" s="14"/>
    </row>
    <row r="62" spans="1:12" ht="20.25" customHeight="1" x14ac:dyDescent="0.15">
      <c r="A62" s="17" t="s">
        <v>20</v>
      </c>
      <c r="B62" s="18" t="s">
        <v>21</v>
      </c>
      <c r="C62" s="49"/>
      <c r="D62" s="19">
        <v>50</v>
      </c>
      <c r="E62" s="20"/>
      <c r="F62" s="34">
        <f>C62*D62*E62</f>
        <v>0</v>
      </c>
      <c r="G62" s="47"/>
      <c r="H62" s="19">
        <v>11698</v>
      </c>
      <c r="I62" s="33">
        <f>G62*H62</f>
        <v>0</v>
      </c>
      <c r="J62" s="33">
        <f>ROUNDDOWN(F62+I62,0)</f>
        <v>0</v>
      </c>
      <c r="K62" s="21"/>
      <c r="L62" s="21"/>
    </row>
    <row r="63" spans="1:12" ht="20.25" customHeight="1" x14ac:dyDescent="0.15">
      <c r="A63" s="22" t="s">
        <v>22</v>
      </c>
      <c r="B63" s="18" t="s">
        <v>21</v>
      </c>
      <c r="C63" s="49"/>
      <c r="D63" s="19">
        <v>50</v>
      </c>
      <c r="E63" s="20"/>
      <c r="F63" s="34">
        <f t="shared" ref="F63:F73" si="6">C63*D63*E63</f>
        <v>0</v>
      </c>
      <c r="G63" s="47"/>
      <c r="H63" s="23">
        <v>10467</v>
      </c>
      <c r="I63" s="33">
        <f t="shared" ref="I63:I72" si="7">G63*H63</f>
        <v>0</v>
      </c>
      <c r="J63" s="33">
        <f t="shared" ref="J63:J73" si="8">ROUNDDOWN(F63+I63,0)</f>
        <v>0</v>
      </c>
      <c r="K63" s="21"/>
      <c r="L63" s="21"/>
    </row>
    <row r="64" spans="1:12" ht="20.25" customHeight="1" x14ac:dyDescent="0.15">
      <c r="A64" s="22" t="s">
        <v>23</v>
      </c>
      <c r="B64" s="18" t="s">
        <v>21</v>
      </c>
      <c r="C64" s="49"/>
      <c r="D64" s="19">
        <v>50</v>
      </c>
      <c r="E64" s="20"/>
      <c r="F64" s="34">
        <f t="shared" si="6"/>
        <v>0</v>
      </c>
      <c r="G64" s="47"/>
      <c r="H64" s="23">
        <v>11048</v>
      </c>
      <c r="I64" s="33">
        <f t="shared" si="7"/>
        <v>0</v>
      </c>
      <c r="J64" s="33">
        <f t="shared" si="8"/>
        <v>0</v>
      </c>
      <c r="K64" s="21"/>
      <c r="L64" s="21"/>
    </row>
    <row r="65" spans="1:12" ht="20.25" customHeight="1" x14ac:dyDescent="0.15">
      <c r="A65" s="22" t="s">
        <v>24</v>
      </c>
      <c r="B65" s="18" t="s">
        <v>25</v>
      </c>
      <c r="C65" s="50"/>
      <c r="D65" s="19">
        <v>50</v>
      </c>
      <c r="E65" s="20"/>
      <c r="F65" s="34">
        <f t="shared" si="6"/>
        <v>0</v>
      </c>
      <c r="G65" s="48"/>
      <c r="H65" s="23">
        <v>13761</v>
      </c>
      <c r="I65" s="33">
        <f t="shared" si="7"/>
        <v>0</v>
      </c>
      <c r="J65" s="33">
        <f t="shared" si="8"/>
        <v>0</v>
      </c>
      <c r="K65" s="21"/>
      <c r="L65" s="21"/>
    </row>
    <row r="66" spans="1:12" ht="20.25" customHeight="1" x14ac:dyDescent="0.15">
      <c r="A66" s="22" t="s">
        <v>26</v>
      </c>
      <c r="B66" s="18" t="s">
        <v>25</v>
      </c>
      <c r="C66" s="50"/>
      <c r="D66" s="19">
        <v>50</v>
      </c>
      <c r="E66" s="20"/>
      <c r="F66" s="34">
        <f t="shared" si="6"/>
        <v>0</v>
      </c>
      <c r="G66" s="48"/>
      <c r="H66" s="23">
        <v>15198</v>
      </c>
      <c r="I66" s="33">
        <f t="shared" si="7"/>
        <v>0</v>
      </c>
      <c r="J66" s="33">
        <f t="shared" si="8"/>
        <v>0</v>
      </c>
      <c r="K66" s="21"/>
      <c r="L66" s="21"/>
    </row>
    <row r="67" spans="1:12" ht="20.25" customHeight="1" x14ac:dyDescent="0.15">
      <c r="A67" s="22" t="s">
        <v>27</v>
      </c>
      <c r="B67" s="18" t="s">
        <v>25</v>
      </c>
      <c r="C67" s="50"/>
      <c r="D67" s="19">
        <v>50</v>
      </c>
      <c r="E67" s="20"/>
      <c r="F67" s="34">
        <f t="shared" si="6"/>
        <v>0</v>
      </c>
      <c r="G67" s="48"/>
      <c r="H67" s="23">
        <v>12132</v>
      </c>
      <c r="I67" s="33">
        <f t="shared" si="7"/>
        <v>0</v>
      </c>
      <c r="J67" s="33">
        <f t="shared" si="8"/>
        <v>0</v>
      </c>
      <c r="K67" s="21"/>
      <c r="L67" s="21"/>
    </row>
    <row r="68" spans="1:12" ht="20.25" customHeight="1" x14ac:dyDescent="0.15">
      <c r="A68" s="22" t="s">
        <v>28</v>
      </c>
      <c r="B68" s="18" t="s">
        <v>21</v>
      </c>
      <c r="C68" s="49"/>
      <c r="D68" s="19">
        <v>50</v>
      </c>
      <c r="E68" s="20"/>
      <c r="F68" s="34">
        <f t="shared" si="6"/>
        <v>0</v>
      </c>
      <c r="G68" s="47"/>
      <c r="H68" s="23">
        <v>11257</v>
      </c>
      <c r="I68" s="33">
        <f t="shared" si="7"/>
        <v>0</v>
      </c>
      <c r="J68" s="33">
        <f t="shared" si="8"/>
        <v>0</v>
      </c>
      <c r="K68" s="21"/>
      <c r="L68" s="21"/>
    </row>
    <row r="69" spans="1:12" ht="20.25" customHeight="1" x14ac:dyDescent="0.15">
      <c r="A69" s="22" t="s">
        <v>29</v>
      </c>
      <c r="B69" s="18" t="s">
        <v>21</v>
      </c>
      <c r="C69" s="49"/>
      <c r="D69" s="19">
        <v>50</v>
      </c>
      <c r="E69" s="20"/>
      <c r="F69" s="34">
        <f t="shared" si="6"/>
        <v>0</v>
      </c>
      <c r="G69" s="47"/>
      <c r="H69" s="23">
        <v>12931</v>
      </c>
      <c r="I69" s="33">
        <f t="shared" si="7"/>
        <v>0</v>
      </c>
      <c r="J69" s="33">
        <f t="shared" si="8"/>
        <v>0</v>
      </c>
      <c r="K69" s="21"/>
      <c r="L69" s="21"/>
    </row>
    <row r="70" spans="1:12" ht="20.25" customHeight="1" x14ac:dyDescent="0.15">
      <c r="A70" s="22" t="s">
        <v>30</v>
      </c>
      <c r="B70" s="18" t="s">
        <v>21</v>
      </c>
      <c r="C70" s="49"/>
      <c r="D70" s="19">
        <v>50</v>
      </c>
      <c r="E70" s="20"/>
      <c r="F70" s="34">
        <f t="shared" si="6"/>
        <v>0</v>
      </c>
      <c r="G70" s="47"/>
      <c r="H70" s="23">
        <v>17573</v>
      </c>
      <c r="I70" s="33">
        <f t="shared" si="7"/>
        <v>0</v>
      </c>
      <c r="J70" s="33">
        <f t="shared" si="8"/>
        <v>0</v>
      </c>
      <c r="K70" s="21"/>
      <c r="L70" s="21"/>
    </row>
    <row r="71" spans="1:12" ht="20.25" customHeight="1" x14ac:dyDescent="0.15">
      <c r="A71" s="22" t="s">
        <v>31</v>
      </c>
      <c r="B71" s="18" t="s">
        <v>21</v>
      </c>
      <c r="C71" s="49"/>
      <c r="D71" s="19">
        <v>50</v>
      </c>
      <c r="E71" s="20"/>
      <c r="F71" s="34">
        <f t="shared" si="6"/>
        <v>0</v>
      </c>
      <c r="G71" s="47"/>
      <c r="H71" s="23">
        <v>18762</v>
      </c>
      <c r="I71" s="33">
        <f t="shared" si="7"/>
        <v>0</v>
      </c>
      <c r="J71" s="33">
        <f t="shared" si="8"/>
        <v>0</v>
      </c>
      <c r="K71" s="21"/>
      <c r="L71" s="21"/>
    </row>
    <row r="72" spans="1:12" ht="20.25" customHeight="1" x14ac:dyDescent="0.15">
      <c r="A72" s="22" t="s">
        <v>32</v>
      </c>
      <c r="B72" s="18" t="s">
        <v>21</v>
      </c>
      <c r="C72" s="49"/>
      <c r="D72" s="19">
        <v>50</v>
      </c>
      <c r="E72" s="20"/>
      <c r="F72" s="34">
        <f t="shared" si="6"/>
        <v>0</v>
      </c>
      <c r="G72" s="47"/>
      <c r="H72" s="23">
        <v>17182</v>
      </c>
      <c r="I72" s="33">
        <f t="shared" si="7"/>
        <v>0</v>
      </c>
      <c r="J72" s="33">
        <f t="shared" si="8"/>
        <v>0</v>
      </c>
      <c r="K72" s="21"/>
      <c r="L72" s="21"/>
    </row>
    <row r="73" spans="1:12" ht="20.25" customHeight="1" thickBot="1" x14ac:dyDescent="0.2">
      <c r="A73" s="22" t="s">
        <v>33</v>
      </c>
      <c r="B73" s="18" t="s">
        <v>21</v>
      </c>
      <c r="C73" s="49"/>
      <c r="D73" s="19">
        <v>50</v>
      </c>
      <c r="E73" s="20"/>
      <c r="F73" s="34">
        <f t="shared" si="6"/>
        <v>0</v>
      </c>
      <c r="G73" s="47"/>
      <c r="H73" s="23">
        <v>15311</v>
      </c>
      <c r="I73" s="33">
        <f>G73*H73</f>
        <v>0</v>
      </c>
      <c r="J73" s="33">
        <f t="shared" si="8"/>
        <v>0</v>
      </c>
      <c r="K73" s="21"/>
      <c r="L73" s="21"/>
    </row>
    <row r="74" spans="1:12" ht="33" customHeight="1" thickBot="1" x14ac:dyDescent="0.2">
      <c r="A74" s="54" t="s">
        <v>45</v>
      </c>
      <c r="B74" s="54"/>
      <c r="C74" s="54"/>
      <c r="D74" s="54"/>
      <c r="E74" s="54"/>
      <c r="F74" s="54"/>
      <c r="G74" s="54"/>
      <c r="H74" s="55"/>
      <c r="I74" s="38" t="s">
        <v>55</v>
      </c>
      <c r="J74" s="36">
        <f>SUM(J68:J73)</f>
        <v>0</v>
      </c>
    </row>
    <row r="75" spans="1:12" ht="33" customHeight="1" thickBot="1" x14ac:dyDescent="0.2">
      <c r="A75" s="56"/>
      <c r="B75" s="56"/>
      <c r="C75" s="56"/>
      <c r="D75" s="56"/>
      <c r="E75" s="56"/>
      <c r="F75" s="56"/>
      <c r="G75" s="56"/>
      <c r="H75" s="57"/>
      <c r="I75" s="38" t="s">
        <v>56</v>
      </c>
      <c r="J75" s="36">
        <f>SUM(J62:J67)</f>
        <v>0</v>
      </c>
    </row>
    <row r="76" spans="1:12" ht="33" customHeight="1" x14ac:dyDescent="0.15">
      <c r="A76" s="56"/>
      <c r="B76" s="56"/>
      <c r="C76" s="56"/>
      <c r="D76" s="56"/>
      <c r="E76" s="56"/>
      <c r="F76" s="56"/>
      <c r="G76" s="56"/>
      <c r="H76" s="56"/>
      <c r="I76" s="52"/>
      <c r="J76" s="51"/>
    </row>
    <row r="77" spans="1:12" ht="33" customHeight="1" x14ac:dyDescent="0.15">
      <c r="A77" s="56"/>
      <c r="B77" s="56"/>
      <c r="C77" s="56"/>
      <c r="D77" s="56"/>
      <c r="E77" s="56"/>
      <c r="F77" s="56"/>
      <c r="G77" s="56"/>
      <c r="H77" s="56"/>
      <c r="I77" s="53"/>
      <c r="J77" s="37"/>
    </row>
    <row r="78" spans="1:12" ht="17.25" x14ac:dyDescent="0.15">
      <c r="A78" s="24"/>
      <c r="H78" s="3"/>
      <c r="I78" s="3"/>
      <c r="J78" s="3"/>
    </row>
    <row r="79" spans="1:12" x14ac:dyDescent="0.15">
      <c r="G79" s="2" t="s">
        <v>0</v>
      </c>
      <c r="H79" s="5"/>
      <c r="I79" s="5"/>
      <c r="J79" s="6"/>
    </row>
    <row r="80" spans="1:12" ht="28.5" customHeight="1" x14ac:dyDescent="0.15">
      <c r="G80" s="2"/>
      <c r="H80" s="29"/>
      <c r="I80" s="29"/>
      <c r="J80" s="30"/>
    </row>
    <row r="81" spans="1:12" ht="16.5" customHeight="1" x14ac:dyDescent="0.15">
      <c r="A81" s="35" t="s">
        <v>43</v>
      </c>
      <c r="B81" s="7"/>
      <c r="C81" s="7"/>
      <c r="D81" s="7"/>
      <c r="E81" s="7"/>
      <c r="F81" s="7"/>
      <c r="G81" s="7"/>
      <c r="H81" s="7"/>
      <c r="I81" s="7"/>
      <c r="J81" s="7"/>
    </row>
    <row r="82" spans="1:12" s="10" customFormat="1" x14ac:dyDescent="0.15">
      <c r="A82" s="66" t="s">
        <v>1</v>
      </c>
      <c r="B82" s="67"/>
      <c r="C82" s="8" t="s">
        <v>2</v>
      </c>
      <c r="D82" s="8" t="s">
        <v>3</v>
      </c>
      <c r="E82" s="8" t="s">
        <v>4</v>
      </c>
      <c r="F82" s="8" t="s">
        <v>5</v>
      </c>
      <c r="G82" s="8" t="s">
        <v>6</v>
      </c>
      <c r="H82" s="8" t="s">
        <v>7</v>
      </c>
      <c r="I82" s="8" t="s">
        <v>8</v>
      </c>
      <c r="J82" s="8" t="s">
        <v>9</v>
      </c>
      <c r="K82" s="9"/>
      <c r="L82" s="9"/>
    </row>
    <row r="83" spans="1:12" ht="16.5" customHeight="1" x14ac:dyDescent="0.15">
      <c r="A83" s="11"/>
      <c r="B83" s="12"/>
      <c r="C83" s="13" t="s">
        <v>37</v>
      </c>
      <c r="D83" s="13" t="s">
        <v>38</v>
      </c>
      <c r="E83" s="13" t="s">
        <v>10</v>
      </c>
      <c r="F83" s="13" t="s">
        <v>11</v>
      </c>
      <c r="G83" s="13" t="s">
        <v>39</v>
      </c>
      <c r="H83" s="13" t="s">
        <v>40</v>
      </c>
      <c r="I83" s="13" t="s">
        <v>11</v>
      </c>
      <c r="J83" s="13" t="s">
        <v>11</v>
      </c>
      <c r="K83" s="14"/>
      <c r="L83" s="14"/>
    </row>
    <row r="84" spans="1:12" ht="16.5" customHeight="1" x14ac:dyDescent="0.15">
      <c r="A84" s="15"/>
      <c r="B84" s="16"/>
      <c r="C84" s="13" t="s">
        <v>12</v>
      </c>
      <c r="D84" s="13" t="s">
        <v>13</v>
      </c>
      <c r="E84" s="13" t="s">
        <v>14</v>
      </c>
      <c r="F84" s="13" t="s">
        <v>15</v>
      </c>
      <c r="G84" s="13" t="s">
        <v>16</v>
      </c>
      <c r="H84" s="13" t="s">
        <v>17</v>
      </c>
      <c r="I84" s="13" t="s">
        <v>18</v>
      </c>
      <c r="J84" s="13" t="s">
        <v>19</v>
      </c>
      <c r="K84" s="14"/>
      <c r="L84" s="14"/>
    </row>
    <row r="85" spans="1:12" ht="20.25" customHeight="1" x14ac:dyDescent="0.15">
      <c r="A85" s="17" t="s">
        <v>20</v>
      </c>
      <c r="B85" s="18" t="s">
        <v>21</v>
      </c>
      <c r="C85" s="49"/>
      <c r="D85" s="19">
        <v>90</v>
      </c>
      <c r="E85" s="20"/>
      <c r="F85" s="34">
        <f>C85*D85*E85</f>
        <v>0</v>
      </c>
      <c r="G85" s="47"/>
      <c r="H85" s="19">
        <v>14887</v>
      </c>
      <c r="I85" s="33">
        <f>G85*H85</f>
        <v>0</v>
      </c>
      <c r="J85" s="33">
        <f>ROUNDDOWN(F85+I85,0)</f>
        <v>0</v>
      </c>
      <c r="K85" s="21"/>
      <c r="L85" s="21"/>
    </row>
    <row r="86" spans="1:12" ht="20.25" customHeight="1" x14ac:dyDescent="0.15">
      <c r="A86" s="22" t="s">
        <v>22</v>
      </c>
      <c r="B86" s="18" t="s">
        <v>21</v>
      </c>
      <c r="C86" s="49"/>
      <c r="D86" s="19">
        <v>90</v>
      </c>
      <c r="E86" s="20"/>
      <c r="F86" s="34">
        <f t="shared" ref="F86:F96" si="9">C86*D86*E86</f>
        <v>0</v>
      </c>
      <c r="G86" s="47"/>
      <c r="H86" s="23">
        <v>13948</v>
      </c>
      <c r="I86" s="33">
        <f t="shared" ref="I86:I96" si="10">G86*H86</f>
        <v>0</v>
      </c>
      <c r="J86" s="33">
        <f t="shared" ref="J86:J96" si="11">ROUNDDOWN(F86+I86,0)</f>
        <v>0</v>
      </c>
      <c r="K86" s="21"/>
      <c r="L86" s="21"/>
    </row>
    <row r="87" spans="1:12" ht="20.25" customHeight="1" x14ac:dyDescent="0.15">
      <c r="A87" s="22" t="s">
        <v>23</v>
      </c>
      <c r="B87" s="18" t="s">
        <v>21</v>
      </c>
      <c r="C87" s="49"/>
      <c r="D87" s="19">
        <v>90</v>
      </c>
      <c r="E87" s="20"/>
      <c r="F87" s="34">
        <f t="shared" si="9"/>
        <v>0</v>
      </c>
      <c r="G87" s="47"/>
      <c r="H87" s="23">
        <v>16140</v>
      </c>
      <c r="I87" s="33">
        <f t="shared" si="10"/>
        <v>0</v>
      </c>
      <c r="J87" s="33">
        <f t="shared" si="11"/>
        <v>0</v>
      </c>
      <c r="K87" s="21"/>
      <c r="L87" s="21"/>
    </row>
    <row r="88" spans="1:12" ht="20.25" customHeight="1" x14ac:dyDescent="0.15">
      <c r="A88" s="22" t="s">
        <v>24</v>
      </c>
      <c r="B88" s="18" t="s">
        <v>25</v>
      </c>
      <c r="C88" s="50"/>
      <c r="D88" s="19">
        <v>90</v>
      </c>
      <c r="E88" s="20"/>
      <c r="F88" s="34">
        <f t="shared" si="9"/>
        <v>0</v>
      </c>
      <c r="G88" s="48"/>
      <c r="H88" s="23">
        <v>21185</v>
      </c>
      <c r="I88" s="33">
        <f t="shared" si="10"/>
        <v>0</v>
      </c>
      <c r="J88" s="33">
        <f t="shared" si="11"/>
        <v>0</v>
      </c>
      <c r="K88" s="21"/>
      <c r="L88" s="21"/>
    </row>
    <row r="89" spans="1:12" ht="20.25" customHeight="1" x14ac:dyDescent="0.15">
      <c r="A89" s="22" t="s">
        <v>26</v>
      </c>
      <c r="B89" s="18" t="s">
        <v>25</v>
      </c>
      <c r="C89" s="50"/>
      <c r="D89" s="19">
        <v>90</v>
      </c>
      <c r="E89" s="20"/>
      <c r="F89" s="34">
        <f t="shared" si="9"/>
        <v>0</v>
      </c>
      <c r="G89" s="48"/>
      <c r="H89" s="23">
        <v>23009</v>
      </c>
      <c r="I89" s="33">
        <f t="shared" si="10"/>
        <v>0</v>
      </c>
      <c r="J89" s="33">
        <f t="shared" si="11"/>
        <v>0</v>
      </c>
      <c r="K89" s="21"/>
      <c r="L89" s="21"/>
    </row>
    <row r="90" spans="1:12" ht="20.25" customHeight="1" x14ac:dyDescent="0.15">
      <c r="A90" s="22" t="s">
        <v>27</v>
      </c>
      <c r="B90" s="18" t="s">
        <v>25</v>
      </c>
      <c r="C90" s="50"/>
      <c r="D90" s="19">
        <v>90</v>
      </c>
      <c r="E90" s="20"/>
      <c r="F90" s="34">
        <f t="shared" si="9"/>
        <v>0</v>
      </c>
      <c r="G90" s="48"/>
      <c r="H90" s="23">
        <v>17528</v>
      </c>
      <c r="I90" s="33">
        <f t="shared" si="10"/>
        <v>0</v>
      </c>
      <c r="J90" s="33">
        <f t="shared" si="11"/>
        <v>0</v>
      </c>
      <c r="K90" s="21"/>
      <c r="L90" s="21"/>
    </row>
    <row r="91" spans="1:12" ht="20.25" customHeight="1" x14ac:dyDescent="0.15">
      <c r="A91" s="22" t="s">
        <v>28</v>
      </c>
      <c r="B91" s="18" t="s">
        <v>21</v>
      </c>
      <c r="C91" s="49"/>
      <c r="D91" s="19">
        <v>90</v>
      </c>
      <c r="E91" s="20"/>
      <c r="F91" s="34">
        <f t="shared" si="9"/>
        <v>0</v>
      </c>
      <c r="G91" s="47"/>
      <c r="H91" s="23">
        <v>15314</v>
      </c>
      <c r="I91" s="33">
        <f t="shared" si="10"/>
        <v>0</v>
      </c>
      <c r="J91" s="33">
        <f t="shared" si="11"/>
        <v>0</v>
      </c>
      <c r="K91" s="21"/>
      <c r="L91" s="21"/>
    </row>
    <row r="92" spans="1:12" ht="20.25" customHeight="1" x14ac:dyDescent="0.15">
      <c r="A92" s="22" t="s">
        <v>29</v>
      </c>
      <c r="B92" s="18" t="s">
        <v>21</v>
      </c>
      <c r="C92" s="49"/>
      <c r="D92" s="19">
        <v>90</v>
      </c>
      <c r="E92" s="20"/>
      <c r="F92" s="34">
        <f t="shared" si="9"/>
        <v>0</v>
      </c>
      <c r="G92" s="47"/>
      <c r="H92" s="23">
        <v>16663</v>
      </c>
      <c r="I92" s="33">
        <f t="shared" si="10"/>
        <v>0</v>
      </c>
      <c r="J92" s="33">
        <f t="shared" si="11"/>
        <v>0</v>
      </c>
      <c r="K92" s="21"/>
      <c r="L92" s="21"/>
    </row>
    <row r="93" spans="1:12" ht="20.25" customHeight="1" x14ac:dyDescent="0.15">
      <c r="A93" s="22" t="s">
        <v>30</v>
      </c>
      <c r="B93" s="18" t="s">
        <v>21</v>
      </c>
      <c r="C93" s="49"/>
      <c r="D93" s="19">
        <v>90</v>
      </c>
      <c r="E93" s="20"/>
      <c r="F93" s="34">
        <f t="shared" si="9"/>
        <v>0</v>
      </c>
      <c r="G93" s="47"/>
      <c r="H93" s="23">
        <v>18721</v>
      </c>
      <c r="I93" s="33">
        <f t="shared" si="10"/>
        <v>0</v>
      </c>
      <c r="J93" s="33">
        <f t="shared" si="11"/>
        <v>0</v>
      </c>
      <c r="K93" s="21"/>
      <c r="L93" s="21"/>
    </row>
    <row r="94" spans="1:12" ht="20.25" customHeight="1" x14ac:dyDescent="0.15">
      <c r="A94" s="22" t="s">
        <v>31</v>
      </c>
      <c r="B94" s="18" t="s">
        <v>21</v>
      </c>
      <c r="C94" s="49"/>
      <c r="D94" s="19">
        <v>90</v>
      </c>
      <c r="E94" s="20"/>
      <c r="F94" s="34">
        <f t="shared" si="9"/>
        <v>0</v>
      </c>
      <c r="G94" s="47"/>
      <c r="H94" s="23">
        <v>18797</v>
      </c>
      <c r="I94" s="33">
        <f t="shared" si="10"/>
        <v>0</v>
      </c>
      <c r="J94" s="33">
        <f t="shared" si="11"/>
        <v>0</v>
      </c>
      <c r="K94" s="21"/>
      <c r="L94" s="21"/>
    </row>
    <row r="95" spans="1:12" ht="20.25" customHeight="1" x14ac:dyDescent="0.15">
      <c r="A95" s="22" t="s">
        <v>32</v>
      </c>
      <c r="B95" s="18" t="s">
        <v>21</v>
      </c>
      <c r="C95" s="49"/>
      <c r="D95" s="19">
        <v>90</v>
      </c>
      <c r="E95" s="20"/>
      <c r="F95" s="34">
        <f t="shared" si="9"/>
        <v>0</v>
      </c>
      <c r="G95" s="47"/>
      <c r="H95" s="23">
        <v>17317</v>
      </c>
      <c r="I95" s="33">
        <f t="shared" si="10"/>
        <v>0</v>
      </c>
      <c r="J95" s="33">
        <f t="shared" si="11"/>
        <v>0</v>
      </c>
      <c r="K95" s="21"/>
      <c r="L95" s="21"/>
    </row>
    <row r="96" spans="1:12" ht="20.25" customHeight="1" thickBot="1" x14ac:dyDescent="0.2">
      <c r="A96" s="22" t="s">
        <v>33</v>
      </c>
      <c r="B96" s="18" t="s">
        <v>21</v>
      </c>
      <c r="C96" s="49"/>
      <c r="D96" s="19">
        <v>90</v>
      </c>
      <c r="E96" s="20"/>
      <c r="F96" s="34">
        <f t="shared" si="9"/>
        <v>0</v>
      </c>
      <c r="G96" s="47"/>
      <c r="H96" s="23">
        <v>17435</v>
      </c>
      <c r="I96" s="33">
        <f t="shared" si="10"/>
        <v>0</v>
      </c>
      <c r="J96" s="33">
        <f t="shared" si="11"/>
        <v>0</v>
      </c>
      <c r="K96" s="21"/>
      <c r="L96" s="21"/>
    </row>
    <row r="97" spans="1:12" ht="33" customHeight="1" thickBot="1" x14ac:dyDescent="0.2">
      <c r="A97" s="54" t="s">
        <v>45</v>
      </c>
      <c r="B97" s="54"/>
      <c r="C97" s="54"/>
      <c r="D97" s="54"/>
      <c r="E97" s="54"/>
      <c r="F97" s="54"/>
      <c r="G97" s="54"/>
      <c r="H97" s="55"/>
      <c r="I97" s="38" t="s">
        <v>57</v>
      </c>
      <c r="J97" s="36">
        <f>SUM(J91:J96)</f>
        <v>0</v>
      </c>
    </row>
    <row r="98" spans="1:12" ht="33" customHeight="1" thickBot="1" x14ac:dyDescent="0.2">
      <c r="A98" s="56"/>
      <c r="B98" s="56"/>
      <c r="C98" s="56"/>
      <c r="D98" s="56"/>
      <c r="E98" s="56"/>
      <c r="F98" s="56"/>
      <c r="G98" s="56"/>
      <c r="H98" s="57"/>
      <c r="I98" s="38" t="s">
        <v>58</v>
      </c>
      <c r="J98" s="36">
        <f>SUM(J85:J90)</f>
        <v>0</v>
      </c>
    </row>
    <row r="99" spans="1:12" ht="33" customHeight="1" x14ac:dyDescent="0.15">
      <c r="A99" s="56"/>
      <c r="B99" s="56"/>
      <c r="C99" s="56"/>
      <c r="D99" s="56"/>
      <c r="E99" s="56"/>
      <c r="F99" s="56"/>
      <c r="G99" s="56"/>
      <c r="H99" s="56"/>
      <c r="I99" s="52"/>
      <c r="J99" s="51"/>
    </row>
    <row r="100" spans="1:12" ht="33" customHeight="1" x14ac:dyDescent="0.15">
      <c r="A100" s="56"/>
      <c r="B100" s="56"/>
      <c r="C100" s="56"/>
      <c r="D100" s="56"/>
      <c r="E100" s="56"/>
      <c r="F100" s="56"/>
      <c r="G100" s="56"/>
      <c r="H100" s="56"/>
      <c r="I100" s="53"/>
      <c r="J100" s="37"/>
    </row>
    <row r="101" spans="1:12" ht="17.25" x14ac:dyDescent="0.15">
      <c r="A101" s="24"/>
      <c r="H101" s="3"/>
      <c r="I101" s="3"/>
      <c r="J101" s="3"/>
    </row>
    <row r="102" spans="1:12" x14ac:dyDescent="0.15">
      <c r="G102" s="2" t="s">
        <v>0</v>
      </c>
      <c r="H102" s="5"/>
      <c r="I102" s="5"/>
      <c r="J102" s="6"/>
    </row>
    <row r="103" spans="1:12" ht="28.5" customHeight="1" x14ac:dyDescent="0.15">
      <c r="G103" s="2"/>
      <c r="H103" s="29"/>
      <c r="I103" s="29"/>
      <c r="J103" s="30"/>
    </row>
    <row r="104" spans="1:12" ht="16.5" customHeight="1" x14ac:dyDescent="0.15">
      <c r="A104" s="35" t="s">
        <v>44</v>
      </c>
      <c r="B104" s="7"/>
      <c r="C104" s="7"/>
      <c r="D104" s="7"/>
      <c r="E104" s="7"/>
      <c r="F104" s="7"/>
      <c r="G104" s="7"/>
      <c r="H104" s="7"/>
      <c r="I104" s="7"/>
      <c r="J104" s="7"/>
    </row>
    <row r="105" spans="1:12" s="10" customFormat="1" x14ac:dyDescent="0.15">
      <c r="A105" s="66" t="s">
        <v>1</v>
      </c>
      <c r="B105" s="67"/>
      <c r="C105" s="8" t="s">
        <v>2</v>
      </c>
      <c r="D105" s="8" t="s">
        <v>3</v>
      </c>
      <c r="E105" s="8" t="s">
        <v>4</v>
      </c>
      <c r="F105" s="8" t="s">
        <v>5</v>
      </c>
      <c r="G105" s="8" t="s">
        <v>6</v>
      </c>
      <c r="H105" s="8" t="s">
        <v>7</v>
      </c>
      <c r="I105" s="8" t="s">
        <v>8</v>
      </c>
      <c r="J105" s="8" t="s">
        <v>9</v>
      </c>
      <c r="K105" s="9"/>
      <c r="L105" s="9"/>
    </row>
    <row r="106" spans="1:12" ht="16.5" customHeight="1" x14ac:dyDescent="0.15">
      <c r="A106" s="11"/>
      <c r="B106" s="12"/>
      <c r="C106" s="13" t="s">
        <v>37</v>
      </c>
      <c r="D106" s="13" t="s">
        <v>38</v>
      </c>
      <c r="E106" s="13" t="s">
        <v>10</v>
      </c>
      <c r="F106" s="13" t="s">
        <v>11</v>
      </c>
      <c r="G106" s="13" t="s">
        <v>39</v>
      </c>
      <c r="H106" s="13" t="s">
        <v>40</v>
      </c>
      <c r="I106" s="13" t="s">
        <v>11</v>
      </c>
      <c r="J106" s="13" t="s">
        <v>11</v>
      </c>
      <c r="K106" s="14"/>
      <c r="L106" s="14"/>
    </row>
    <row r="107" spans="1:12" ht="16.5" customHeight="1" x14ac:dyDescent="0.15">
      <c r="A107" s="15"/>
      <c r="B107" s="16"/>
      <c r="C107" s="13" t="s">
        <v>12</v>
      </c>
      <c r="D107" s="13" t="s">
        <v>13</v>
      </c>
      <c r="E107" s="13" t="s">
        <v>14</v>
      </c>
      <c r="F107" s="13" t="s">
        <v>15</v>
      </c>
      <c r="G107" s="13" t="s">
        <v>16</v>
      </c>
      <c r="H107" s="13" t="s">
        <v>17</v>
      </c>
      <c r="I107" s="13" t="s">
        <v>18</v>
      </c>
      <c r="J107" s="13" t="s">
        <v>19</v>
      </c>
      <c r="K107" s="14"/>
      <c r="L107" s="14"/>
    </row>
    <row r="108" spans="1:12" ht="20.25" customHeight="1" x14ac:dyDescent="0.15">
      <c r="A108" s="17" t="s">
        <v>20</v>
      </c>
      <c r="B108" s="18" t="s">
        <v>21</v>
      </c>
      <c r="C108" s="49"/>
      <c r="D108" s="19">
        <v>73</v>
      </c>
      <c r="E108" s="20"/>
      <c r="F108" s="34">
        <f>C108*D108*E108</f>
        <v>0</v>
      </c>
      <c r="G108" s="47"/>
      <c r="H108" s="19">
        <v>14235</v>
      </c>
      <c r="I108" s="33">
        <f>G108*H108</f>
        <v>0</v>
      </c>
      <c r="J108" s="33">
        <f>ROUNDDOWN(F108+I108,0)</f>
        <v>0</v>
      </c>
      <c r="K108" s="21"/>
      <c r="L108" s="21"/>
    </row>
    <row r="109" spans="1:12" ht="20.25" customHeight="1" x14ac:dyDescent="0.15">
      <c r="A109" s="22" t="s">
        <v>22</v>
      </c>
      <c r="B109" s="18" t="s">
        <v>21</v>
      </c>
      <c r="C109" s="49"/>
      <c r="D109" s="19">
        <v>73</v>
      </c>
      <c r="E109" s="20"/>
      <c r="F109" s="34">
        <f t="shared" ref="F109:F119" si="12">C109*D109*E109</f>
        <v>0</v>
      </c>
      <c r="G109" s="47"/>
      <c r="H109" s="23">
        <v>12248</v>
      </c>
      <c r="I109" s="33">
        <f t="shared" ref="I109:I119" si="13">G109*H109</f>
        <v>0</v>
      </c>
      <c r="J109" s="33">
        <f t="shared" ref="J109:J119" si="14">ROUNDDOWN(F109+I109,0)</f>
        <v>0</v>
      </c>
      <c r="K109" s="21"/>
      <c r="L109" s="21"/>
    </row>
    <row r="110" spans="1:12" ht="20.25" customHeight="1" x14ac:dyDescent="0.15">
      <c r="A110" s="22" t="s">
        <v>23</v>
      </c>
      <c r="B110" s="18" t="s">
        <v>21</v>
      </c>
      <c r="C110" s="49"/>
      <c r="D110" s="19">
        <v>73</v>
      </c>
      <c r="E110" s="20"/>
      <c r="F110" s="34">
        <f t="shared" si="12"/>
        <v>0</v>
      </c>
      <c r="G110" s="47"/>
      <c r="H110" s="23">
        <v>13469</v>
      </c>
      <c r="I110" s="33">
        <f t="shared" si="13"/>
        <v>0</v>
      </c>
      <c r="J110" s="33">
        <f t="shared" si="14"/>
        <v>0</v>
      </c>
      <c r="K110" s="21"/>
      <c r="L110" s="21"/>
    </row>
    <row r="111" spans="1:12" ht="20.25" customHeight="1" x14ac:dyDescent="0.15">
      <c r="A111" s="22" t="s">
        <v>24</v>
      </c>
      <c r="B111" s="18" t="s">
        <v>25</v>
      </c>
      <c r="C111" s="50"/>
      <c r="D111" s="19">
        <v>73</v>
      </c>
      <c r="E111" s="20"/>
      <c r="F111" s="34">
        <f t="shared" si="12"/>
        <v>0</v>
      </c>
      <c r="G111" s="48"/>
      <c r="H111" s="23">
        <v>18386</v>
      </c>
      <c r="I111" s="33">
        <f t="shared" si="13"/>
        <v>0</v>
      </c>
      <c r="J111" s="33">
        <f t="shared" si="14"/>
        <v>0</v>
      </c>
      <c r="K111" s="21"/>
      <c r="L111" s="21"/>
    </row>
    <row r="112" spans="1:12" ht="20.25" customHeight="1" x14ac:dyDescent="0.15">
      <c r="A112" s="22" t="s">
        <v>26</v>
      </c>
      <c r="B112" s="18" t="s">
        <v>25</v>
      </c>
      <c r="C112" s="50"/>
      <c r="D112" s="19">
        <v>73</v>
      </c>
      <c r="E112" s="20"/>
      <c r="F112" s="34">
        <f t="shared" si="12"/>
        <v>0</v>
      </c>
      <c r="G112" s="48"/>
      <c r="H112" s="23">
        <v>20554</v>
      </c>
      <c r="I112" s="33">
        <f t="shared" si="13"/>
        <v>0</v>
      </c>
      <c r="J112" s="33">
        <f t="shared" si="14"/>
        <v>0</v>
      </c>
      <c r="K112" s="21"/>
      <c r="L112" s="21"/>
    </row>
    <row r="113" spans="1:12" ht="20.25" customHeight="1" x14ac:dyDescent="0.15">
      <c r="A113" s="22" t="s">
        <v>27</v>
      </c>
      <c r="B113" s="18" t="s">
        <v>25</v>
      </c>
      <c r="C113" s="50"/>
      <c r="D113" s="19">
        <v>73</v>
      </c>
      <c r="E113" s="20"/>
      <c r="F113" s="34">
        <f t="shared" si="12"/>
        <v>0</v>
      </c>
      <c r="G113" s="48"/>
      <c r="H113" s="23">
        <v>15076</v>
      </c>
      <c r="I113" s="33">
        <f t="shared" si="13"/>
        <v>0</v>
      </c>
      <c r="J113" s="33">
        <f t="shared" si="14"/>
        <v>0</v>
      </c>
      <c r="K113" s="21"/>
      <c r="L113" s="21"/>
    </row>
    <row r="114" spans="1:12" ht="20.25" customHeight="1" x14ac:dyDescent="0.15">
      <c r="A114" s="22" t="s">
        <v>28</v>
      </c>
      <c r="B114" s="18" t="s">
        <v>21</v>
      </c>
      <c r="C114" s="49"/>
      <c r="D114" s="19">
        <v>73</v>
      </c>
      <c r="E114" s="20"/>
      <c r="F114" s="34">
        <f t="shared" si="12"/>
        <v>0</v>
      </c>
      <c r="G114" s="47"/>
      <c r="H114" s="23">
        <v>14243</v>
      </c>
      <c r="I114" s="33">
        <f t="shared" si="13"/>
        <v>0</v>
      </c>
      <c r="J114" s="33">
        <f t="shared" si="14"/>
        <v>0</v>
      </c>
      <c r="K114" s="21"/>
      <c r="L114" s="21"/>
    </row>
    <row r="115" spans="1:12" ht="20.25" customHeight="1" x14ac:dyDescent="0.15">
      <c r="A115" s="22" t="s">
        <v>29</v>
      </c>
      <c r="B115" s="18" t="s">
        <v>21</v>
      </c>
      <c r="C115" s="49"/>
      <c r="D115" s="19">
        <v>73</v>
      </c>
      <c r="E115" s="20"/>
      <c r="F115" s="34">
        <f t="shared" si="12"/>
        <v>0</v>
      </c>
      <c r="G115" s="47"/>
      <c r="H115" s="23">
        <v>16836</v>
      </c>
      <c r="I115" s="33">
        <f t="shared" si="13"/>
        <v>0</v>
      </c>
      <c r="J115" s="33">
        <f t="shared" si="14"/>
        <v>0</v>
      </c>
      <c r="K115" s="21"/>
      <c r="L115" s="21"/>
    </row>
    <row r="116" spans="1:12" ht="20.25" customHeight="1" x14ac:dyDescent="0.15">
      <c r="A116" s="22" t="s">
        <v>30</v>
      </c>
      <c r="B116" s="18" t="s">
        <v>21</v>
      </c>
      <c r="C116" s="49"/>
      <c r="D116" s="19">
        <v>73</v>
      </c>
      <c r="E116" s="20"/>
      <c r="F116" s="34">
        <f t="shared" si="12"/>
        <v>0</v>
      </c>
      <c r="G116" s="47"/>
      <c r="H116" s="23">
        <v>22080</v>
      </c>
      <c r="I116" s="33">
        <f t="shared" si="13"/>
        <v>0</v>
      </c>
      <c r="J116" s="33">
        <f t="shared" si="14"/>
        <v>0</v>
      </c>
      <c r="K116" s="21"/>
      <c r="L116" s="21"/>
    </row>
    <row r="117" spans="1:12" ht="20.25" customHeight="1" x14ac:dyDescent="0.15">
      <c r="A117" s="22" t="s">
        <v>31</v>
      </c>
      <c r="B117" s="18" t="s">
        <v>21</v>
      </c>
      <c r="C117" s="49"/>
      <c r="D117" s="19">
        <v>73</v>
      </c>
      <c r="E117" s="20"/>
      <c r="F117" s="34">
        <f t="shared" si="12"/>
        <v>0</v>
      </c>
      <c r="G117" s="47"/>
      <c r="H117" s="23">
        <v>23225</v>
      </c>
      <c r="I117" s="33">
        <f t="shared" si="13"/>
        <v>0</v>
      </c>
      <c r="J117" s="33">
        <f t="shared" si="14"/>
        <v>0</v>
      </c>
      <c r="K117" s="21"/>
      <c r="L117" s="21"/>
    </row>
    <row r="118" spans="1:12" ht="20.25" customHeight="1" x14ac:dyDescent="0.15">
      <c r="A118" s="22" t="s">
        <v>32</v>
      </c>
      <c r="B118" s="18" t="s">
        <v>21</v>
      </c>
      <c r="C118" s="49"/>
      <c r="D118" s="19">
        <v>73</v>
      </c>
      <c r="E118" s="20"/>
      <c r="F118" s="34">
        <f t="shared" si="12"/>
        <v>0</v>
      </c>
      <c r="G118" s="47"/>
      <c r="H118" s="23">
        <v>20698</v>
      </c>
      <c r="I118" s="33">
        <f t="shared" si="13"/>
        <v>0</v>
      </c>
      <c r="J118" s="33">
        <f t="shared" si="14"/>
        <v>0</v>
      </c>
      <c r="K118" s="21"/>
      <c r="L118" s="21"/>
    </row>
    <row r="119" spans="1:12" ht="20.25" customHeight="1" thickBot="1" x14ac:dyDescent="0.2">
      <c r="A119" s="22" t="s">
        <v>33</v>
      </c>
      <c r="B119" s="18" t="s">
        <v>21</v>
      </c>
      <c r="C119" s="49"/>
      <c r="D119" s="19">
        <v>73</v>
      </c>
      <c r="E119" s="20"/>
      <c r="F119" s="34">
        <f t="shared" si="12"/>
        <v>0</v>
      </c>
      <c r="G119" s="47"/>
      <c r="H119" s="23">
        <v>17901</v>
      </c>
      <c r="I119" s="33">
        <f t="shared" si="13"/>
        <v>0</v>
      </c>
      <c r="J119" s="33">
        <f t="shared" si="14"/>
        <v>0</v>
      </c>
      <c r="K119" s="21"/>
      <c r="L119" s="21"/>
    </row>
    <row r="120" spans="1:12" ht="33" customHeight="1" thickBot="1" x14ac:dyDescent="0.2">
      <c r="A120" s="54" t="s">
        <v>45</v>
      </c>
      <c r="B120" s="54"/>
      <c r="C120" s="54"/>
      <c r="D120" s="54"/>
      <c r="E120" s="54"/>
      <c r="F120" s="54"/>
      <c r="G120" s="54"/>
      <c r="H120" s="55"/>
      <c r="I120" s="38" t="s">
        <v>59</v>
      </c>
      <c r="J120" s="36">
        <f>SUM(J114:J119)</f>
        <v>0</v>
      </c>
    </row>
    <row r="121" spans="1:12" ht="33" customHeight="1" thickBot="1" x14ac:dyDescent="0.2">
      <c r="A121" s="56"/>
      <c r="B121" s="56"/>
      <c r="C121" s="56"/>
      <c r="D121" s="56"/>
      <c r="E121" s="56"/>
      <c r="F121" s="56"/>
      <c r="G121" s="56"/>
      <c r="H121" s="57"/>
      <c r="I121" s="38" t="s">
        <v>60</v>
      </c>
      <c r="J121" s="36">
        <f>SUM(J108:J113)</f>
        <v>0</v>
      </c>
    </row>
    <row r="122" spans="1:12" ht="33" customHeight="1" x14ac:dyDescent="0.15">
      <c r="A122" s="56"/>
      <c r="B122" s="56"/>
      <c r="C122" s="56"/>
      <c r="D122" s="56"/>
      <c r="E122" s="56"/>
      <c r="F122" s="56"/>
      <c r="G122" s="56"/>
      <c r="H122" s="56"/>
      <c r="I122" s="52"/>
      <c r="J122" s="51"/>
    </row>
    <row r="123" spans="1:12" ht="33" customHeight="1" x14ac:dyDescent="0.15">
      <c r="A123" s="56"/>
      <c r="B123" s="56"/>
      <c r="C123" s="56"/>
      <c r="D123" s="56"/>
      <c r="E123" s="56"/>
      <c r="F123" s="56"/>
      <c r="G123" s="56"/>
      <c r="H123" s="56"/>
      <c r="I123" s="53"/>
      <c r="J123" s="37"/>
    </row>
    <row r="124" spans="1:12" ht="10.5" customHeight="1" x14ac:dyDescent="0.15">
      <c r="A124" s="68" t="s">
        <v>36</v>
      </c>
      <c r="B124" s="68"/>
      <c r="C124" s="68"/>
      <c r="D124" s="68"/>
      <c r="E124" s="68"/>
      <c r="F124" s="68"/>
      <c r="G124" s="68"/>
      <c r="H124" s="68"/>
      <c r="I124" s="68"/>
      <c r="J124" s="68"/>
    </row>
    <row r="125" spans="1:12" x14ac:dyDescent="0.15">
      <c r="C125" s="4"/>
      <c r="D125" s="4"/>
      <c r="E125" s="4"/>
      <c r="F125" s="4"/>
      <c r="G125" s="4"/>
      <c r="H125" s="4"/>
      <c r="I125" s="4"/>
      <c r="J125" s="4"/>
    </row>
    <row r="126" spans="1:12" x14ac:dyDescent="0.15">
      <c r="A126" s="26"/>
      <c r="B126" s="26"/>
      <c r="C126" s="26"/>
      <c r="D126" s="26"/>
      <c r="E126" s="26"/>
      <c r="F126" s="26"/>
      <c r="G126" s="26"/>
      <c r="H126" s="26"/>
      <c r="I126" s="26"/>
      <c r="J126" s="26"/>
    </row>
    <row r="127" spans="1:12" x14ac:dyDescent="0.15">
      <c r="A127" s="26"/>
      <c r="B127" s="26"/>
      <c r="C127" s="26"/>
      <c r="D127" s="26"/>
      <c r="E127" s="26"/>
      <c r="F127" s="26"/>
      <c r="G127" s="26"/>
      <c r="H127" s="26"/>
      <c r="I127" s="26"/>
      <c r="J127" s="26"/>
    </row>
    <row r="128" spans="1:12" x14ac:dyDescent="0.15">
      <c r="A128" s="26"/>
      <c r="B128" s="26"/>
      <c r="C128" s="26"/>
      <c r="D128" s="26"/>
      <c r="E128" s="26"/>
      <c r="F128" s="26"/>
      <c r="G128" s="26"/>
      <c r="H128" s="26"/>
      <c r="I128" s="26"/>
      <c r="J128" s="26"/>
    </row>
    <row r="129" spans="1:10" x14ac:dyDescent="0.15">
      <c r="A129" s="26"/>
      <c r="B129" s="26"/>
      <c r="C129" s="26"/>
      <c r="D129" s="26"/>
      <c r="E129" s="26"/>
      <c r="F129" s="26"/>
      <c r="G129" s="26"/>
      <c r="H129" s="26"/>
      <c r="I129" s="26"/>
      <c r="J129" s="26"/>
    </row>
    <row r="130" spans="1:10" ht="48" customHeight="1" x14ac:dyDescent="0.15">
      <c r="A130" s="28"/>
      <c r="B130" s="28"/>
      <c r="C130" s="28"/>
      <c r="D130" s="28"/>
      <c r="E130" s="28"/>
      <c r="F130" s="28"/>
      <c r="G130" s="28"/>
      <c r="H130" s="28"/>
      <c r="I130" s="28"/>
      <c r="J130" s="28"/>
    </row>
  </sheetData>
  <mergeCells count="16">
    <mergeCell ref="A105:B105"/>
    <mergeCell ref="A120:H123"/>
    <mergeCell ref="A124:J124"/>
    <mergeCell ref="A36:B36"/>
    <mergeCell ref="A51:H54"/>
    <mergeCell ref="A59:B59"/>
    <mergeCell ref="A74:H77"/>
    <mergeCell ref="A82:B82"/>
    <mergeCell ref="A97:H100"/>
    <mergeCell ref="A28:H31"/>
    <mergeCell ref="F7:G7"/>
    <mergeCell ref="A1:G1"/>
    <mergeCell ref="I1:J1"/>
    <mergeCell ref="I3:J3"/>
    <mergeCell ref="H7:J7"/>
    <mergeCell ref="A13:B13"/>
  </mergeCells>
  <phoneticPr fontId="3"/>
  <printOptions horizontalCentered="1"/>
  <pageMargins left="0.86614173228346458" right="0.86614173228346458" top="0.74803149606299213" bottom="0.55118110236220474" header="0.51181102362204722" footer="0.31496062992125984"/>
  <pageSetup paperSize="9" scale="70" fitToHeight="0" orientation="portrait" r:id="rId1"/>
  <rowBreaks count="2" manualBreakCount="2">
    <brk id="54" max="9" man="1"/>
    <brk id="1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積算内訳書（営）</vt:lpstr>
      <vt:lpstr>'積算内訳書（営）'!Print_Area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2024-06-04T10:20:50Z</cp:lastPrinted>
  <dcterms:created xsi:type="dcterms:W3CDTF">2019-11-25T09:02:43Z</dcterms:created>
  <dcterms:modified xsi:type="dcterms:W3CDTF">2024-06-04T10:25:22Z</dcterms:modified>
</cp:coreProperties>
</file>