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425"/>
  <workbookPr codeName="ThisWorkbook" defaultThemeVersion="124226"/>
  <mc:AlternateContent xmlns:mc="http://schemas.openxmlformats.org/markup-compatibility/2006">
    <mc:Choice Requires="x15">
      <x15ac:absPath xmlns:x15ac="http://schemas.microsoft.com/office/spreadsheetml/2010/11/ac" url="\\SHISETSUNAS1\shisetsu0\W600契約事務関係書\総合評価委員会\R04年度\10_委員会\第10回_落札者決定基準_8月10日持込案件\03_結果報告\財務課送付\③地下鉄南北線五橋駅外１駅ホーム乗降口隙間調整材設置工事\"/>
    </mc:Choice>
  </mc:AlternateContent>
  <xr:revisionPtr revIDLastSave="0" documentId="13_ncr:1_{9DB788A6-D896-427D-B0A9-A5FF2ACE00FF}" xr6:coauthVersionLast="43" xr6:coauthVersionMax="43" xr10:uidLastSave="{00000000-0000-0000-0000-000000000000}"/>
  <bookViews>
    <workbookView xWindow="-120" yWindow="-120" windowWidth="29040" windowHeight="15840" tabRatio="907" xr2:uid="{00000000-000D-0000-FFFF-FFFF00000000}"/>
  </bookViews>
  <sheets>
    <sheet name="様式-共1-Ⅰ（建築）" sheetId="36" r:id="rId1"/>
    <sheet name="様式-共2-Ⅰ（土木以外）" sheetId="47" r:id="rId2"/>
    <sheet name="様式-共3-Ⅰ（土木以外）" sheetId="48" r:id="rId3"/>
    <sheet name="様式-共4-Ⅰ（建築，建築設備）" sheetId="38" r:id="rId4"/>
    <sheet name="様式-共5（登録基幹技能者）" sheetId="46" r:id="rId5"/>
    <sheet name="様式-共6（修繕実績1）" sheetId="40" r:id="rId6"/>
    <sheet name="様式-共6（修繕実績2）" sheetId="45" r:id="rId7"/>
  </sheets>
  <definedNames>
    <definedName name="_xlnm._FilterDatabase" localSheetId="0" hidden="1">'様式-共1-Ⅰ（建築）'!#REF!</definedName>
    <definedName name="_xlnm._FilterDatabase" localSheetId="2" hidden="1">'様式-共3-Ⅰ（土木以外）'!$A$12:$M$40</definedName>
    <definedName name="_xlnm.Print_Area" localSheetId="0">'様式-共1-Ⅰ（建築）'!$A$1:$N$55</definedName>
    <definedName name="_xlnm.Print_Area" localSheetId="1">'様式-共2-Ⅰ（土木以外）'!$A$1:$Q$28</definedName>
    <definedName name="_xlnm.Print_Area" localSheetId="2">'様式-共3-Ⅰ（土木以外）'!$A$1:$M$44</definedName>
    <definedName name="_xlnm.Print_Area" localSheetId="3">'様式-共4-Ⅰ（建築，建築設備）'!$A$1:$Q$60</definedName>
    <definedName name="_xlnm.Print_Area" localSheetId="4">'様式-共5（登録基幹技能者）'!$A$1:$N$45</definedName>
    <definedName name="_xlnm.Print_Area" localSheetId="5">'様式-共6（修繕実績1）'!$A$1:$L$42</definedName>
    <definedName name="_xlnm.Print_Area" localSheetId="6">'様式-共6（修繕実績2）'!$A$1:$L$42</definedName>
    <definedName name="_xlnm.Print_Titles" localSheetId="0">'様式-共1-Ⅰ（建築）'!$1:$7</definedName>
  </definedNames>
  <calcPr calcId="191029"/>
</workbook>
</file>

<file path=xl/calcChain.xml><?xml version="1.0" encoding="utf-8"?>
<calcChain xmlns="http://schemas.openxmlformats.org/spreadsheetml/2006/main">
  <c r="B5" i="46" l="1"/>
  <c r="F2" i="45" l="1"/>
  <c r="F2" i="40"/>
  <c r="J2" i="46"/>
  <c r="J2" i="38"/>
  <c r="G2" i="48"/>
  <c r="K3" i="47"/>
  <c r="I14" i="36" l="1"/>
  <c r="I34" i="36" l="1"/>
  <c r="K39" i="45" l="1"/>
  <c r="K39" i="40"/>
  <c r="I20" i="36" l="1"/>
  <c r="I31" i="36" l="1"/>
  <c r="L29" i="36"/>
  <c r="L30" i="36"/>
  <c r="I28" i="36" l="1"/>
  <c r="E41" i="36" l="1"/>
  <c r="F12" i="36"/>
  <c r="I10" i="36" s="1"/>
  <c r="K10" i="36" s="1"/>
  <c r="D47" i="36"/>
  <c r="D42" i="36"/>
  <c r="I40" i="36"/>
  <c r="K40" i="36" s="1"/>
  <c r="L40" i="36" s="1"/>
  <c r="I39" i="36"/>
  <c r="K39" i="36" s="1"/>
  <c r="I38" i="36"/>
  <c r="K38" i="36" s="1"/>
  <c r="L38" i="36" s="1"/>
  <c r="I37" i="36"/>
  <c r="K37" i="36" s="1"/>
  <c r="L37" i="36" s="1"/>
  <c r="E36" i="36"/>
  <c r="I35" i="36"/>
  <c r="K35" i="36" s="1"/>
  <c r="K34" i="36"/>
  <c r="I33" i="36"/>
  <c r="K33" i="36" s="1"/>
  <c r="K31" i="36"/>
  <c r="L31" i="36" s="1"/>
  <c r="K28" i="36"/>
  <c r="I27" i="36"/>
  <c r="K27" i="36" s="1"/>
  <c r="I26" i="36"/>
  <c r="K26" i="36" s="1"/>
  <c r="I25" i="36"/>
  <c r="K25" i="36" s="1"/>
  <c r="E24" i="36"/>
  <c r="I23" i="36"/>
  <c r="K23" i="36" s="1"/>
  <c r="I22" i="36"/>
  <c r="K22" i="36" s="1"/>
  <c r="I21" i="36"/>
  <c r="K21" i="36" s="1"/>
  <c r="L21" i="36" s="1"/>
  <c r="K20" i="36"/>
  <c r="I19" i="36"/>
  <c r="K19" i="36" s="1"/>
  <c r="E18" i="36"/>
  <c r="I17" i="36"/>
  <c r="K17" i="36" s="1"/>
  <c r="L17" i="36" s="1"/>
  <c r="I16" i="36"/>
  <c r="K16" i="36" s="1"/>
  <c r="I15" i="36"/>
  <c r="K15" i="36" s="1"/>
  <c r="L15" i="36" s="1"/>
  <c r="K14" i="36"/>
  <c r="L14" i="36" s="1"/>
  <c r="I13" i="36"/>
  <c r="K13" i="36" s="1"/>
  <c r="L10" i="36" l="1"/>
  <c r="L25" i="36"/>
  <c r="L33" i="36"/>
  <c r="L34" i="36"/>
  <c r="L27" i="36"/>
  <c r="L26" i="36"/>
  <c r="L35" i="36"/>
  <c r="L28" i="36"/>
  <c r="L19" i="36"/>
  <c r="L39" i="36"/>
  <c r="N37" i="36" s="1"/>
  <c r="L22" i="36"/>
  <c r="L13" i="36"/>
  <c r="L16" i="36"/>
  <c r="L20" i="36"/>
  <c r="L23" i="36"/>
  <c r="N10" i="36" l="1"/>
  <c r="N19" i="36"/>
  <c r="N25" i="36"/>
  <c r="N42" i="36" l="1"/>
  <c r="G46" i="36" s="1"/>
  <c r="K46" i="3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仙台市</author>
  </authors>
  <commentList>
    <comment ref="F19" authorId="0" shapeId="0" xr:uid="{00000000-0006-0000-0000-000001000000}">
      <text>
        <r>
          <rPr>
            <sz val="9"/>
            <color indexed="81"/>
            <rFont val="MS P ゴシック"/>
            <family val="3"/>
            <charset val="128"/>
          </rPr>
          <t>「専任指導者制度」を用いる場合は，専任指導者として配置する現場代理人の実績を選択。</t>
        </r>
      </text>
    </comment>
    <comment ref="F21" authorId="0" shapeId="0" xr:uid="{00000000-0006-0000-0000-000002000000}">
      <text>
        <r>
          <rPr>
            <sz val="9"/>
            <color indexed="81"/>
            <rFont val="MS P ゴシック"/>
            <family val="3"/>
            <charset val="128"/>
          </rPr>
          <t>「専任指導者制度」を用いる場合は，専任指導者として配置する現場代理人の実績を選択。</t>
        </r>
      </text>
    </comment>
    <comment ref="F22" authorId="0" shapeId="0" xr:uid="{00000000-0006-0000-0000-000003000000}">
      <text>
        <r>
          <rPr>
            <sz val="9"/>
            <color indexed="81"/>
            <rFont val="MS P ゴシック"/>
            <family val="3"/>
            <charset val="128"/>
          </rPr>
          <t>「専任指導者制度」を用いる場合は，専任指導者として配置する現場代理人の実績を選択。</t>
        </r>
      </text>
    </comment>
    <comment ref="F23" authorId="0" shapeId="0" xr:uid="{00000000-0006-0000-0000-000004000000}">
      <text>
        <r>
          <rPr>
            <sz val="9"/>
            <color indexed="81"/>
            <rFont val="MS P ゴシック"/>
            <family val="3"/>
            <charset val="128"/>
          </rPr>
          <t>「専任指導者制度」を用いる場合は，専任指導者として配置する現場代理人の実績を選択。</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仙台市</author>
  </authors>
  <commentList>
    <comment ref="D6" authorId="0" shapeId="0" xr:uid="{00000000-0006-0000-0500-000001000000}">
      <text>
        <r>
          <rPr>
            <sz val="9"/>
            <color indexed="81"/>
            <rFont val="MS P ゴシック"/>
            <family val="3"/>
            <charset val="128"/>
          </rPr>
          <t>例）◯◯局■■部△△課</t>
        </r>
      </text>
    </comment>
    <comment ref="D8" authorId="0" shapeId="0" xr:uid="{00000000-0006-0000-0500-000002000000}">
      <text>
        <r>
          <rPr>
            <sz val="9"/>
            <color indexed="81"/>
            <rFont val="MS P ゴシック"/>
            <family val="3"/>
            <charset val="128"/>
          </rPr>
          <t>例）◯◯局■■部△△課</t>
        </r>
      </text>
    </comment>
    <comment ref="D10" authorId="0" shapeId="0" xr:uid="{00000000-0006-0000-0500-000003000000}">
      <text>
        <r>
          <rPr>
            <sz val="9"/>
            <color indexed="81"/>
            <rFont val="MS P ゴシック"/>
            <family val="3"/>
            <charset val="128"/>
          </rPr>
          <t>例）◯◯局■■部△△課</t>
        </r>
      </text>
    </comment>
    <comment ref="D12" authorId="0" shapeId="0" xr:uid="{00000000-0006-0000-0500-000004000000}">
      <text>
        <r>
          <rPr>
            <sz val="9"/>
            <color indexed="81"/>
            <rFont val="MS P ゴシック"/>
            <family val="3"/>
            <charset val="128"/>
          </rPr>
          <t>例）◯◯局■■部△△課</t>
        </r>
      </text>
    </comment>
    <comment ref="D14" authorId="0" shapeId="0" xr:uid="{00000000-0006-0000-0500-000005000000}">
      <text>
        <r>
          <rPr>
            <sz val="9"/>
            <color indexed="81"/>
            <rFont val="MS P ゴシック"/>
            <family val="3"/>
            <charset val="128"/>
          </rPr>
          <t>例）◯◯局■■部△△課</t>
        </r>
      </text>
    </comment>
    <comment ref="D16" authorId="0" shapeId="0" xr:uid="{00000000-0006-0000-0500-000006000000}">
      <text>
        <r>
          <rPr>
            <sz val="9"/>
            <color indexed="81"/>
            <rFont val="MS P ゴシック"/>
            <family val="3"/>
            <charset val="128"/>
          </rPr>
          <t>例）◯◯局■■部△△課</t>
        </r>
      </text>
    </comment>
    <comment ref="D18" authorId="0" shapeId="0" xr:uid="{00000000-0006-0000-0500-000007000000}">
      <text>
        <r>
          <rPr>
            <sz val="9"/>
            <color indexed="81"/>
            <rFont val="MS P ゴシック"/>
            <family val="3"/>
            <charset val="128"/>
          </rPr>
          <t>例）◯◯局■■部△△課</t>
        </r>
      </text>
    </comment>
    <comment ref="D20" authorId="0" shapeId="0" xr:uid="{00000000-0006-0000-0500-000008000000}">
      <text>
        <r>
          <rPr>
            <sz val="9"/>
            <color indexed="81"/>
            <rFont val="MS P ゴシック"/>
            <family val="3"/>
            <charset val="128"/>
          </rPr>
          <t>例）◯◯局■■部△△課</t>
        </r>
      </text>
    </comment>
    <comment ref="D22" authorId="0" shapeId="0" xr:uid="{00000000-0006-0000-0500-000009000000}">
      <text>
        <r>
          <rPr>
            <sz val="9"/>
            <color indexed="81"/>
            <rFont val="MS P ゴシック"/>
            <family val="3"/>
            <charset val="128"/>
          </rPr>
          <t>例）◯◯局■■部△△課</t>
        </r>
      </text>
    </comment>
    <comment ref="D24" authorId="0" shapeId="0" xr:uid="{00000000-0006-0000-0500-00000A000000}">
      <text>
        <r>
          <rPr>
            <sz val="9"/>
            <color indexed="81"/>
            <rFont val="MS P ゴシック"/>
            <family val="3"/>
            <charset val="128"/>
          </rPr>
          <t>例）◯◯局■■部△△課</t>
        </r>
      </text>
    </comment>
    <comment ref="D26" authorId="0" shapeId="0" xr:uid="{00000000-0006-0000-0500-00000B000000}">
      <text>
        <r>
          <rPr>
            <sz val="9"/>
            <color indexed="81"/>
            <rFont val="MS P ゴシック"/>
            <family val="3"/>
            <charset val="128"/>
          </rPr>
          <t>例）◯◯局■■部△△課</t>
        </r>
      </text>
    </comment>
    <comment ref="D28" authorId="0" shapeId="0" xr:uid="{00000000-0006-0000-0500-00000C000000}">
      <text>
        <r>
          <rPr>
            <sz val="9"/>
            <color indexed="81"/>
            <rFont val="MS P ゴシック"/>
            <family val="3"/>
            <charset val="128"/>
          </rPr>
          <t>例）◯◯局■■部△△課</t>
        </r>
      </text>
    </comment>
    <comment ref="D30" authorId="0" shapeId="0" xr:uid="{00000000-0006-0000-0500-00000D000000}">
      <text>
        <r>
          <rPr>
            <sz val="9"/>
            <color indexed="81"/>
            <rFont val="MS P ゴシック"/>
            <family val="3"/>
            <charset val="128"/>
          </rPr>
          <t>例）◯◯局■■部△△課</t>
        </r>
      </text>
    </comment>
    <comment ref="D32" authorId="0" shapeId="0" xr:uid="{00000000-0006-0000-0500-00000E000000}">
      <text>
        <r>
          <rPr>
            <sz val="9"/>
            <color indexed="81"/>
            <rFont val="MS P ゴシック"/>
            <family val="3"/>
            <charset val="128"/>
          </rPr>
          <t>例）◯◯局■■部△△課</t>
        </r>
      </text>
    </comment>
    <comment ref="D34" authorId="0" shapeId="0" xr:uid="{00000000-0006-0000-0500-00000F000000}">
      <text>
        <r>
          <rPr>
            <sz val="9"/>
            <color indexed="81"/>
            <rFont val="MS P ゴシック"/>
            <family val="3"/>
            <charset val="128"/>
          </rPr>
          <t>例）◯◯局■■部△△課</t>
        </r>
      </text>
    </comment>
    <comment ref="D36" authorId="0" shapeId="0" xr:uid="{00000000-0006-0000-0500-000010000000}">
      <text>
        <r>
          <rPr>
            <sz val="9"/>
            <color indexed="81"/>
            <rFont val="MS P ゴシック"/>
            <family val="3"/>
            <charset val="128"/>
          </rPr>
          <t>例）◯◯局■■部△△課</t>
        </r>
      </text>
    </comment>
    <comment ref="D38" authorId="0" shapeId="0" xr:uid="{00000000-0006-0000-0500-000011000000}">
      <text>
        <r>
          <rPr>
            <sz val="9"/>
            <color indexed="81"/>
            <rFont val="MS P ゴシック"/>
            <family val="3"/>
            <charset val="128"/>
          </rPr>
          <t>例）◯◯局■■部△△課</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仙台市</author>
  </authors>
  <commentList>
    <comment ref="D6" authorId="0" shapeId="0" xr:uid="{00000000-0006-0000-0600-000001000000}">
      <text>
        <r>
          <rPr>
            <sz val="9"/>
            <color indexed="81"/>
            <rFont val="MS P ゴシック"/>
            <family val="3"/>
            <charset val="128"/>
          </rPr>
          <t>例）◯◯局■■部△△課</t>
        </r>
      </text>
    </comment>
    <comment ref="D8" authorId="0" shapeId="0" xr:uid="{00000000-0006-0000-0600-000002000000}">
      <text>
        <r>
          <rPr>
            <sz val="9"/>
            <color indexed="81"/>
            <rFont val="MS P ゴシック"/>
            <family val="3"/>
            <charset val="128"/>
          </rPr>
          <t>例）◯◯局■■部△△課</t>
        </r>
      </text>
    </comment>
    <comment ref="D10" authorId="0" shapeId="0" xr:uid="{00000000-0006-0000-0600-000003000000}">
      <text>
        <r>
          <rPr>
            <sz val="9"/>
            <color indexed="81"/>
            <rFont val="MS P ゴシック"/>
            <family val="3"/>
            <charset val="128"/>
          </rPr>
          <t>例）◯◯局■■部△△課</t>
        </r>
      </text>
    </comment>
    <comment ref="D12" authorId="0" shapeId="0" xr:uid="{00000000-0006-0000-0600-000004000000}">
      <text>
        <r>
          <rPr>
            <sz val="9"/>
            <color indexed="81"/>
            <rFont val="MS P ゴシック"/>
            <family val="3"/>
            <charset val="128"/>
          </rPr>
          <t>例）◯◯局■■部△△課</t>
        </r>
      </text>
    </comment>
    <comment ref="D14" authorId="0" shapeId="0" xr:uid="{00000000-0006-0000-0600-000005000000}">
      <text>
        <r>
          <rPr>
            <sz val="9"/>
            <color indexed="81"/>
            <rFont val="MS P ゴシック"/>
            <family val="3"/>
            <charset val="128"/>
          </rPr>
          <t>例）◯◯局■■部△△課</t>
        </r>
      </text>
    </comment>
    <comment ref="D16" authorId="0" shapeId="0" xr:uid="{00000000-0006-0000-0600-000006000000}">
      <text>
        <r>
          <rPr>
            <sz val="9"/>
            <color indexed="81"/>
            <rFont val="MS P ゴシック"/>
            <family val="3"/>
            <charset val="128"/>
          </rPr>
          <t>例）◯◯局■■部△△課</t>
        </r>
      </text>
    </comment>
    <comment ref="D18" authorId="0" shapeId="0" xr:uid="{00000000-0006-0000-0600-000007000000}">
      <text>
        <r>
          <rPr>
            <sz val="9"/>
            <color indexed="81"/>
            <rFont val="MS P ゴシック"/>
            <family val="3"/>
            <charset val="128"/>
          </rPr>
          <t>例）◯◯局■■部△△課</t>
        </r>
      </text>
    </comment>
    <comment ref="D20" authorId="0" shapeId="0" xr:uid="{00000000-0006-0000-0600-000008000000}">
      <text>
        <r>
          <rPr>
            <sz val="9"/>
            <color indexed="81"/>
            <rFont val="MS P ゴシック"/>
            <family val="3"/>
            <charset val="128"/>
          </rPr>
          <t>例）◯◯局■■部△△課</t>
        </r>
      </text>
    </comment>
    <comment ref="D22" authorId="0" shapeId="0" xr:uid="{00000000-0006-0000-0600-000009000000}">
      <text>
        <r>
          <rPr>
            <sz val="9"/>
            <color indexed="81"/>
            <rFont val="MS P ゴシック"/>
            <family val="3"/>
            <charset val="128"/>
          </rPr>
          <t>例）◯◯局■■部△△課</t>
        </r>
      </text>
    </comment>
    <comment ref="D24" authorId="0" shapeId="0" xr:uid="{00000000-0006-0000-0600-00000A000000}">
      <text>
        <r>
          <rPr>
            <sz val="9"/>
            <color indexed="81"/>
            <rFont val="MS P ゴシック"/>
            <family val="3"/>
            <charset val="128"/>
          </rPr>
          <t>例）◯◯局■■部△△課</t>
        </r>
      </text>
    </comment>
    <comment ref="D26" authorId="0" shapeId="0" xr:uid="{00000000-0006-0000-0600-00000B000000}">
      <text>
        <r>
          <rPr>
            <sz val="9"/>
            <color indexed="81"/>
            <rFont val="MS P ゴシック"/>
            <family val="3"/>
            <charset val="128"/>
          </rPr>
          <t>例）◯◯局■■部△△課</t>
        </r>
      </text>
    </comment>
    <comment ref="D28" authorId="0" shapeId="0" xr:uid="{00000000-0006-0000-0600-00000C000000}">
      <text>
        <r>
          <rPr>
            <sz val="9"/>
            <color indexed="81"/>
            <rFont val="MS P ゴシック"/>
            <family val="3"/>
            <charset val="128"/>
          </rPr>
          <t>例）◯◯局■■部△△課</t>
        </r>
      </text>
    </comment>
    <comment ref="D30" authorId="0" shapeId="0" xr:uid="{00000000-0006-0000-0600-00000D000000}">
      <text>
        <r>
          <rPr>
            <sz val="9"/>
            <color indexed="81"/>
            <rFont val="MS P ゴシック"/>
            <family val="3"/>
            <charset val="128"/>
          </rPr>
          <t>例）◯◯局■■部△△課</t>
        </r>
      </text>
    </comment>
    <comment ref="D32" authorId="0" shapeId="0" xr:uid="{00000000-0006-0000-0600-00000E000000}">
      <text>
        <r>
          <rPr>
            <sz val="9"/>
            <color indexed="81"/>
            <rFont val="MS P ゴシック"/>
            <family val="3"/>
            <charset val="128"/>
          </rPr>
          <t>例）◯◯局■■部△△課</t>
        </r>
      </text>
    </comment>
    <comment ref="D34" authorId="0" shapeId="0" xr:uid="{00000000-0006-0000-0600-00000F000000}">
      <text>
        <r>
          <rPr>
            <sz val="9"/>
            <color indexed="81"/>
            <rFont val="MS P ゴシック"/>
            <family val="3"/>
            <charset val="128"/>
          </rPr>
          <t>例）◯◯局■■部△△課</t>
        </r>
      </text>
    </comment>
    <comment ref="D36" authorId="0" shapeId="0" xr:uid="{00000000-0006-0000-0600-000010000000}">
      <text>
        <r>
          <rPr>
            <sz val="9"/>
            <color indexed="81"/>
            <rFont val="MS P ゴシック"/>
            <family val="3"/>
            <charset val="128"/>
          </rPr>
          <t>例）◯◯局■■部△△課</t>
        </r>
      </text>
    </comment>
    <comment ref="D38" authorId="0" shapeId="0" xr:uid="{00000000-0006-0000-0600-000011000000}">
      <text>
        <r>
          <rPr>
            <sz val="9"/>
            <color indexed="81"/>
            <rFont val="MS P ゴシック"/>
            <family val="3"/>
            <charset val="128"/>
          </rPr>
          <t>例）◯◯局■■部△△課</t>
        </r>
      </text>
    </comment>
  </commentList>
</comments>
</file>

<file path=xl/sharedStrings.xml><?xml version="1.0" encoding="utf-8"?>
<sst xmlns="http://schemas.openxmlformats.org/spreadsheetml/2006/main" count="778" uniqueCount="453">
  <si>
    <t>整理番号</t>
    <rPh sb="0" eb="2">
      <t>セイリ</t>
    </rPh>
    <rPh sb="2" eb="4">
      <t>バンゴウ</t>
    </rPh>
    <phoneticPr fontId="3"/>
  </si>
  <si>
    <t>工事件名</t>
    <rPh sb="0" eb="2">
      <t>コウジ</t>
    </rPh>
    <rPh sb="2" eb="4">
      <t>ケンメイ</t>
    </rPh>
    <phoneticPr fontId="3"/>
  </si>
  <si>
    <t>１．評価項目</t>
    <rPh sb="2" eb="4">
      <t>ヒョウカ</t>
    </rPh>
    <rPh sb="4" eb="6">
      <t>コウモク</t>
    </rPh>
    <phoneticPr fontId="3"/>
  </si>
  <si>
    <t>評価視点</t>
    <rPh sb="0" eb="2">
      <t>ヒョウカ</t>
    </rPh>
    <rPh sb="2" eb="4">
      <t>シテン</t>
    </rPh>
    <phoneticPr fontId="3"/>
  </si>
  <si>
    <t>評価項目</t>
    <rPh sb="0" eb="2">
      <t>ヒョウカ</t>
    </rPh>
    <rPh sb="2" eb="4">
      <t>コウモク</t>
    </rPh>
    <phoneticPr fontId="3"/>
  </si>
  <si>
    <t>評点
配点</t>
    <rPh sb="0" eb="2">
      <t>ヒョウテン</t>
    </rPh>
    <rPh sb="3" eb="5">
      <t>ハイテン</t>
    </rPh>
    <phoneticPr fontId="3"/>
  </si>
  <si>
    <t>申告内容</t>
    <rPh sb="0" eb="2">
      <t>シンコク</t>
    </rPh>
    <rPh sb="2" eb="4">
      <t>ナイヨウ</t>
    </rPh>
    <phoneticPr fontId="3"/>
  </si>
  <si>
    <t>得
点</t>
    <rPh sb="0" eb="1">
      <t>エ</t>
    </rPh>
    <rPh sb="2" eb="3">
      <t>テン</t>
    </rPh>
    <phoneticPr fontId="3"/>
  </si>
  <si>
    <t>加
重
度</t>
    <rPh sb="0" eb="1">
      <t>カ</t>
    </rPh>
    <rPh sb="2" eb="3">
      <t>ジュウ</t>
    </rPh>
    <rPh sb="4" eb="5">
      <t>ド</t>
    </rPh>
    <phoneticPr fontId="3"/>
  </si>
  <si>
    <t>評
点</t>
    <rPh sb="0" eb="1">
      <t>ヒョウ</t>
    </rPh>
    <rPh sb="2" eb="3">
      <t>テン</t>
    </rPh>
    <phoneticPr fontId="3"/>
  </si>
  <si>
    <t>評価点</t>
    <rPh sb="0" eb="2">
      <t>ヒョウカ</t>
    </rPh>
    <rPh sb="2" eb="3">
      <t>テン</t>
    </rPh>
    <phoneticPr fontId="3"/>
  </si>
  <si>
    <t>評価点
計</t>
    <rPh sb="0" eb="2">
      <t>ヒョウカ</t>
    </rPh>
    <rPh sb="2" eb="3">
      <t>テン</t>
    </rPh>
    <rPh sb="4" eb="5">
      <t>ケイ</t>
    </rPh>
    <phoneticPr fontId="3"/>
  </si>
  <si>
    <t>②</t>
    <phoneticPr fontId="3"/>
  </si>
  <si>
    <t>３．評価値の計算</t>
    <rPh sb="2" eb="4">
      <t>ヒョウカ</t>
    </rPh>
    <rPh sb="4" eb="5">
      <t>チ</t>
    </rPh>
    <rPh sb="6" eb="8">
      <t>ケイサン</t>
    </rPh>
    <phoneticPr fontId="3"/>
  </si>
  <si>
    <t>評価値＝</t>
    <rPh sb="0" eb="2">
      <t>ヒョウカ</t>
    </rPh>
    <rPh sb="2" eb="3">
      <t>チ</t>
    </rPh>
    <phoneticPr fontId="3"/>
  </si>
  <si>
    <t>＝</t>
    <phoneticPr fontId="3"/>
  </si>
  <si>
    <t>100点＋</t>
    <rPh sb="3" eb="4">
      <t>テン</t>
    </rPh>
    <phoneticPr fontId="3"/>
  </si>
  <si>
    <t>４．留意事項</t>
    <rPh sb="2" eb="4">
      <t>リュウイ</t>
    </rPh>
    <rPh sb="4" eb="6">
      <t>ジコウ</t>
    </rPh>
    <phoneticPr fontId="3"/>
  </si>
  <si>
    <t>※2　計算表の太枠セル（黄色）について，該当するものをリストから選択するか又は数値を入力して下さい。</t>
    <rPh sb="3" eb="5">
      <t>ケイサン</t>
    </rPh>
    <rPh sb="5" eb="6">
      <t>ヒョウ</t>
    </rPh>
    <rPh sb="7" eb="9">
      <t>フトワク</t>
    </rPh>
    <rPh sb="12" eb="13">
      <t>キ</t>
    </rPh>
    <rPh sb="13" eb="14">
      <t>イロ</t>
    </rPh>
    <rPh sb="20" eb="22">
      <t>ガイトウ</t>
    </rPh>
    <rPh sb="32" eb="34">
      <t>センタク</t>
    </rPh>
    <rPh sb="37" eb="38">
      <t>マタ</t>
    </rPh>
    <rPh sb="39" eb="41">
      <t>スウチ</t>
    </rPh>
    <rPh sb="42" eb="44">
      <t>ニュウリョク</t>
    </rPh>
    <rPh sb="46" eb="47">
      <t>クダ</t>
    </rPh>
    <phoneticPr fontId="3"/>
  </si>
  <si>
    <t>オ　品質管理システムの認証取得状況</t>
    <rPh sb="2" eb="4">
      <t>ヒンシツ</t>
    </rPh>
    <rPh sb="4" eb="6">
      <t>カンリ</t>
    </rPh>
    <rPh sb="11" eb="13">
      <t>ニンショウ</t>
    </rPh>
    <rPh sb="15" eb="17">
      <t>ジョウキョウ</t>
    </rPh>
    <phoneticPr fontId="3"/>
  </si>
  <si>
    <t>加算点　①</t>
    <rPh sb="0" eb="2">
      <t>カサン</t>
    </rPh>
    <rPh sb="2" eb="3">
      <t>テン</t>
    </rPh>
    <phoneticPr fontId="3"/>
  </si>
  <si>
    <t>２．入札価格</t>
    <rPh sb="2" eb="4">
      <t>ニュウサツ</t>
    </rPh>
    <rPh sb="4" eb="6">
      <t>カカク</t>
    </rPh>
    <phoneticPr fontId="3"/>
  </si>
  <si>
    <t>※評価値は，入札価格を百万で除したもので計算し，小数点以下第6位を切り捨てとします。</t>
    <rPh sb="1" eb="3">
      <t>ヒョウカ</t>
    </rPh>
    <rPh sb="3" eb="4">
      <t>チ</t>
    </rPh>
    <rPh sb="6" eb="8">
      <t>ニュウサツ</t>
    </rPh>
    <rPh sb="8" eb="10">
      <t>カカク</t>
    </rPh>
    <rPh sb="11" eb="13">
      <t>ヒャクマン</t>
    </rPh>
    <rPh sb="14" eb="15">
      <t>ジョ</t>
    </rPh>
    <rPh sb="20" eb="22">
      <t>ケイサン</t>
    </rPh>
    <rPh sb="24" eb="27">
      <t>ショウスウテン</t>
    </rPh>
    <rPh sb="27" eb="29">
      <t>イカ</t>
    </rPh>
    <rPh sb="29" eb="30">
      <t>ダイ</t>
    </rPh>
    <rPh sb="31" eb="32">
      <t>イ</t>
    </rPh>
    <rPh sb="33" eb="34">
      <t>キ</t>
    </rPh>
    <rPh sb="35" eb="36">
      <t>ス</t>
    </rPh>
    <phoneticPr fontId="3"/>
  </si>
  <si>
    <t>同種工事の施工実績の有無</t>
    <rPh sb="0" eb="2">
      <t>ドウシュ</t>
    </rPh>
    <rPh sb="2" eb="4">
      <t>コウジ</t>
    </rPh>
    <rPh sb="5" eb="7">
      <t>セコウ</t>
    </rPh>
    <rPh sb="7" eb="9">
      <t>ジッセキ</t>
    </rPh>
    <rPh sb="10" eb="12">
      <t>ウム</t>
    </rPh>
    <phoneticPr fontId="3"/>
  </si>
  <si>
    <t>実績の有無</t>
    <rPh sb="0" eb="2">
      <t>ジッセキ</t>
    </rPh>
    <rPh sb="3" eb="5">
      <t>ウム</t>
    </rPh>
    <phoneticPr fontId="3"/>
  </si>
  <si>
    <t>同種工事のCORINS登録</t>
    <rPh sb="0" eb="2">
      <t>ドウシュ</t>
    </rPh>
    <rPh sb="2" eb="3">
      <t>コウ</t>
    </rPh>
    <rPh sb="3" eb="4">
      <t>ジ</t>
    </rPh>
    <phoneticPr fontId="3"/>
  </si>
  <si>
    <t>　建設業許可番号
　　　　＋CORINS登録番号</t>
    <rPh sb="1" eb="4">
      <t>ケンセツギョウ</t>
    </rPh>
    <rPh sb="4" eb="6">
      <t>キョカ</t>
    </rPh>
    <rPh sb="6" eb="8">
      <t>バンゴウ</t>
    </rPh>
    <rPh sb="20" eb="22">
      <t>トウロク</t>
    </rPh>
    <rPh sb="22" eb="24">
      <t>バンゴウ</t>
    </rPh>
    <phoneticPr fontId="3"/>
  </si>
  <si>
    <t>工　事　概　要</t>
    <rPh sb="0" eb="1">
      <t>コウ</t>
    </rPh>
    <rPh sb="2" eb="3">
      <t>コト</t>
    </rPh>
    <rPh sb="4" eb="5">
      <t>オオムネ</t>
    </rPh>
    <rPh sb="6" eb="7">
      <t>ヨウ</t>
    </rPh>
    <phoneticPr fontId="3"/>
  </si>
  <si>
    <t>　※共同企業体の場合の出資比率（％）→</t>
    <rPh sb="8" eb="10">
      <t>バアイ</t>
    </rPh>
    <phoneticPr fontId="3"/>
  </si>
  <si>
    <t>表彰歴の有無</t>
    <rPh sb="0" eb="2">
      <t>ヒョウショウ</t>
    </rPh>
    <rPh sb="2" eb="3">
      <t>レキ</t>
    </rPh>
    <rPh sb="4" eb="6">
      <t>ウム</t>
    </rPh>
    <phoneticPr fontId="3"/>
  </si>
  <si>
    <t>表彰年月日</t>
    <rPh sb="0" eb="2">
      <t>ヒョウショウ</t>
    </rPh>
    <rPh sb="2" eb="3">
      <t>ネン</t>
    </rPh>
    <rPh sb="3" eb="5">
      <t>ガッピ</t>
    </rPh>
    <phoneticPr fontId="3"/>
  </si>
  <si>
    <t>認証取得の有無</t>
    <rPh sb="0" eb="2">
      <t>ニンショウ</t>
    </rPh>
    <rPh sb="2" eb="4">
      <t>シュトク</t>
    </rPh>
    <rPh sb="5" eb="7">
      <t>ウム</t>
    </rPh>
    <phoneticPr fontId="3"/>
  </si>
  <si>
    <t>登録証の有効期限</t>
    <rPh sb="0" eb="2">
      <t>トウロク</t>
    </rPh>
    <rPh sb="2" eb="3">
      <t>ショウ</t>
    </rPh>
    <rPh sb="4" eb="6">
      <t>ユウコウ</t>
    </rPh>
    <rPh sb="6" eb="8">
      <t>キゲン</t>
    </rPh>
    <phoneticPr fontId="3"/>
  </si>
  <si>
    <t>人</t>
    <rPh sb="0" eb="1">
      <t>ニン</t>
    </rPh>
    <phoneticPr fontId="3"/>
  </si>
  <si>
    <t>みちのく環境管理規格</t>
    <rPh sb="4" eb="6">
      <t>カンキョウ</t>
    </rPh>
    <rPh sb="6" eb="8">
      <t>カンリ</t>
    </rPh>
    <rPh sb="8" eb="10">
      <t>キカク</t>
    </rPh>
    <phoneticPr fontId="3"/>
  </si>
  <si>
    <t>顕彰歴の有無</t>
    <rPh sb="0" eb="2">
      <t>ケンショウ</t>
    </rPh>
    <rPh sb="2" eb="3">
      <t>レキ</t>
    </rPh>
    <rPh sb="4" eb="6">
      <t>ウム</t>
    </rPh>
    <phoneticPr fontId="3"/>
  </si>
  <si>
    <t>顕彰年月日</t>
    <rPh sb="0" eb="2">
      <t>ケンショウ</t>
    </rPh>
    <rPh sb="2" eb="3">
      <t>ネン</t>
    </rPh>
    <rPh sb="3" eb="5">
      <t>ガッピ</t>
    </rPh>
    <phoneticPr fontId="3"/>
  </si>
  <si>
    <t>活動実績の有無</t>
    <rPh sb="0" eb="2">
      <t>カツドウ</t>
    </rPh>
    <rPh sb="2" eb="4">
      <t>ジッセキ</t>
    </rPh>
    <rPh sb="5" eb="7">
      <t>ウム</t>
    </rPh>
    <phoneticPr fontId="3"/>
  </si>
  <si>
    <t>活動実績名称１</t>
    <rPh sb="0" eb="2">
      <t>カツドウ</t>
    </rPh>
    <rPh sb="2" eb="4">
      <t>ジッセキ</t>
    </rPh>
    <rPh sb="4" eb="6">
      <t>メイショウ</t>
    </rPh>
    <phoneticPr fontId="3"/>
  </si>
  <si>
    <t>活動実績名称２</t>
    <rPh sb="0" eb="2">
      <t>カツドウ</t>
    </rPh>
    <rPh sb="2" eb="4">
      <t>ジッセキ</t>
    </rPh>
    <rPh sb="4" eb="6">
      <t>メイショウ</t>
    </rPh>
    <phoneticPr fontId="3"/>
  </si>
  <si>
    <t>従事実績の有無</t>
    <rPh sb="0" eb="2">
      <t>ジュウジ</t>
    </rPh>
    <rPh sb="2" eb="4">
      <t>ジッセキ</t>
    </rPh>
    <rPh sb="5" eb="7">
      <t>ウム</t>
    </rPh>
    <phoneticPr fontId="3"/>
  </si>
  <si>
    <t>注1</t>
    <rPh sb="0" eb="1">
      <t>チュウ</t>
    </rPh>
    <phoneticPr fontId="3"/>
  </si>
  <si>
    <t>…該当するものを「リスト（▼表示されます）」から選択して下さい。</t>
    <rPh sb="1" eb="3">
      <t>ガイトウ</t>
    </rPh>
    <rPh sb="14" eb="16">
      <t>ヒョウジ</t>
    </rPh>
    <rPh sb="24" eb="26">
      <t>センタク</t>
    </rPh>
    <rPh sb="28" eb="29">
      <t>クダ</t>
    </rPh>
    <phoneticPr fontId="3"/>
  </si>
  <si>
    <t>…該当する内容を直接入力（数値又は文字）して下さい。</t>
    <rPh sb="1" eb="3">
      <t>ガイトウ</t>
    </rPh>
    <rPh sb="5" eb="7">
      <t>ナイヨウ</t>
    </rPh>
    <rPh sb="8" eb="9">
      <t>チョク</t>
    </rPh>
    <rPh sb="9" eb="10">
      <t>セツ</t>
    </rPh>
    <rPh sb="10" eb="12">
      <t>ニュウリョク</t>
    </rPh>
    <rPh sb="13" eb="15">
      <t>スウチ</t>
    </rPh>
    <rPh sb="15" eb="16">
      <t>マタ</t>
    </rPh>
    <rPh sb="17" eb="19">
      <t>モジ</t>
    </rPh>
    <rPh sb="22" eb="23">
      <t>クダ</t>
    </rPh>
    <phoneticPr fontId="3"/>
  </si>
  <si>
    <t>注2</t>
    <rPh sb="0" eb="1">
      <t>チュウ</t>
    </rPh>
    <phoneticPr fontId="3"/>
  </si>
  <si>
    <t>当該工事の工種に適用のない評価項目(欄)については，記入しないこと。</t>
    <rPh sb="0" eb="2">
      <t>トウガイ</t>
    </rPh>
    <rPh sb="2" eb="3">
      <t>コウ</t>
    </rPh>
    <rPh sb="3" eb="4">
      <t>ジ</t>
    </rPh>
    <rPh sb="5" eb="7">
      <t>コウシュ</t>
    </rPh>
    <rPh sb="8" eb="10">
      <t>テキヨウ</t>
    </rPh>
    <rPh sb="13" eb="15">
      <t>ヒョウカ</t>
    </rPh>
    <rPh sb="15" eb="17">
      <t>コウモク</t>
    </rPh>
    <rPh sb="18" eb="19">
      <t>ラン</t>
    </rPh>
    <rPh sb="26" eb="28">
      <t>キニュウ</t>
    </rPh>
    <phoneticPr fontId="3"/>
  </si>
  <si>
    <t>注3</t>
    <rPh sb="0" eb="1">
      <t>チュウ</t>
    </rPh>
    <phoneticPr fontId="3"/>
  </si>
  <si>
    <t>配置予定技術者の施工実績，資格等の状況</t>
    <rPh sb="0" eb="2">
      <t>ハイチ</t>
    </rPh>
    <rPh sb="2" eb="4">
      <t>ヨテイ</t>
    </rPh>
    <rPh sb="13" eb="15">
      <t>シカク</t>
    </rPh>
    <rPh sb="15" eb="16">
      <t>トウ</t>
    </rPh>
    <rPh sb="17" eb="19">
      <t>ジョウキョウ</t>
    </rPh>
    <phoneticPr fontId="3"/>
  </si>
  <si>
    <t>氏　　　 名</t>
    <rPh sb="0" eb="1">
      <t>シ</t>
    </rPh>
    <rPh sb="5" eb="6">
      <t>メイ</t>
    </rPh>
    <phoneticPr fontId="3"/>
  </si>
  <si>
    <t>従事する役割</t>
    <rPh sb="0" eb="2">
      <t>ジュウジ</t>
    </rPh>
    <rPh sb="4" eb="6">
      <t>ヤクワリ</t>
    </rPh>
    <phoneticPr fontId="3"/>
  </si>
  <si>
    <t>同種工事の
施工実績の有無</t>
    <rPh sb="0" eb="2">
      <t>ドウシュ</t>
    </rPh>
    <rPh sb="2" eb="4">
      <t>コウジ</t>
    </rPh>
    <rPh sb="6" eb="8">
      <t>セコウ</t>
    </rPh>
    <rPh sb="8" eb="9">
      <t>ジツ</t>
    </rPh>
    <rPh sb="9" eb="10">
      <t>ツムギ</t>
    </rPh>
    <rPh sb="11" eb="13">
      <t>ウム</t>
    </rPh>
    <phoneticPr fontId="3"/>
  </si>
  <si>
    <t>同種工事の
CORINS登録</t>
    <rPh sb="0" eb="2">
      <t>ドウシュ</t>
    </rPh>
    <rPh sb="2" eb="3">
      <t>コウ</t>
    </rPh>
    <rPh sb="3" eb="4">
      <t>ジ</t>
    </rPh>
    <phoneticPr fontId="3"/>
  </si>
  <si>
    <t>従事期間</t>
    <rPh sb="0" eb="2">
      <t>ジュウジ</t>
    </rPh>
    <rPh sb="2" eb="4">
      <t>キカン</t>
    </rPh>
    <phoneticPr fontId="3"/>
  </si>
  <si>
    <t>従事した役割</t>
    <rPh sb="0" eb="2">
      <t>ジュウジ</t>
    </rPh>
    <rPh sb="4" eb="6">
      <t>ヤクワリ</t>
    </rPh>
    <phoneticPr fontId="3"/>
  </si>
  <si>
    <t>従事時の保有資格</t>
    <rPh sb="0" eb="2">
      <t>ジュウジ</t>
    </rPh>
    <rPh sb="2" eb="3">
      <t>ジ</t>
    </rPh>
    <rPh sb="4" eb="6">
      <t>ホユウ</t>
    </rPh>
    <rPh sb="6" eb="8">
      <t>シカク</t>
    </rPh>
    <phoneticPr fontId="3"/>
  </si>
  <si>
    <t>資格名称</t>
    <rPh sb="0" eb="2">
      <t>シカク</t>
    </rPh>
    <rPh sb="2" eb="4">
      <t>メイショウ</t>
    </rPh>
    <phoneticPr fontId="3"/>
  </si>
  <si>
    <t>評定点の有無</t>
    <rPh sb="0" eb="2">
      <t>ヒョウテイ</t>
    </rPh>
    <rPh sb="2" eb="3">
      <t>テン</t>
    </rPh>
    <rPh sb="4" eb="6">
      <t>ウム</t>
    </rPh>
    <phoneticPr fontId="3"/>
  </si>
  <si>
    <t>証明団体名</t>
    <rPh sb="0" eb="2">
      <t>ショウメイ</t>
    </rPh>
    <rPh sb="2" eb="4">
      <t>ダンタイ</t>
    </rPh>
    <rPh sb="4" eb="5">
      <t>メイ</t>
    </rPh>
    <phoneticPr fontId="3"/>
  </si>
  <si>
    <t>…該当する事項を記入（数値又は文字の入力）して下さい。</t>
    <rPh sb="1" eb="3">
      <t>ガイトウ</t>
    </rPh>
    <rPh sb="5" eb="7">
      <t>ジコウ</t>
    </rPh>
    <rPh sb="8" eb="10">
      <t>キニュウ</t>
    </rPh>
    <rPh sb="11" eb="13">
      <t>スウチ</t>
    </rPh>
    <rPh sb="13" eb="14">
      <t>マタ</t>
    </rPh>
    <rPh sb="15" eb="17">
      <t>モジ</t>
    </rPh>
    <rPh sb="18" eb="20">
      <t>ニュウリョク</t>
    </rPh>
    <rPh sb="23" eb="24">
      <t>クダ</t>
    </rPh>
    <phoneticPr fontId="3"/>
  </si>
  <si>
    <t>氏名</t>
    <rPh sb="0" eb="2">
      <t>シメイ</t>
    </rPh>
    <phoneticPr fontId="3"/>
  </si>
  <si>
    <t>生年月日</t>
    <rPh sb="0" eb="2">
      <t>セイネン</t>
    </rPh>
    <rPh sb="2" eb="4">
      <t>ガッピ</t>
    </rPh>
    <phoneticPr fontId="3"/>
  </si>
  <si>
    <t>工事実績情報（CORINS）の登録がある場合は，発注機関及び工事名称のみ記入</t>
    <rPh sb="24" eb="26">
      <t>ハッチュウ</t>
    </rPh>
    <rPh sb="26" eb="28">
      <t>キカン</t>
    </rPh>
    <rPh sb="28" eb="29">
      <t>オヨ</t>
    </rPh>
    <rPh sb="30" eb="32">
      <t>コウジ</t>
    </rPh>
    <rPh sb="32" eb="34">
      <t>メイショウ</t>
    </rPh>
    <phoneticPr fontId="3"/>
  </si>
  <si>
    <t>施工実績の有無</t>
    <rPh sb="0" eb="2">
      <t>セコウ</t>
    </rPh>
    <rPh sb="2" eb="4">
      <t>ジッセキ</t>
    </rPh>
    <rPh sb="5" eb="7">
      <t>ウム</t>
    </rPh>
    <phoneticPr fontId="3"/>
  </si>
  <si>
    <t>工事名称１</t>
    <rPh sb="0" eb="2">
      <t>コウジ</t>
    </rPh>
    <rPh sb="2" eb="4">
      <t>メイショウ</t>
    </rPh>
    <phoneticPr fontId="3"/>
  </si>
  <si>
    <t>工事名称2</t>
    <rPh sb="0" eb="2">
      <t>コウジ</t>
    </rPh>
    <rPh sb="2" eb="4">
      <t>メイショウ</t>
    </rPh>
    <phoneticPr fontId="3"/>
  </si>
  <si>
    <t>所属会社名</t>
    <rPh sb="0" eb="2">
      <t>ショゾク</t>
    </rPh>
    <rPh sb="2" eb="4">
      <t>カイシャ</t>
    </rPh>
    <rPh sb="4" eb="5">
      <t>メイ</t>
    </rPh>
    <phoneticPr fontId="3"/>
  </si>
  <si>
    <t>登録番号</t>
    <rPh sb="0" eb="2">
      <t>トウロク</t>
    </rPh>
    <rPh sb="2" eb="4">
      <t>バンゴウ</t>
    </rPh>
    <phoneticPr fontId="3"/>
  </si>
  <si>
    <t>従事する期間（予定）</t>
    <rPh sb="0" eb="2">
      <t>ジュウジ</t>
    </rPh>
    <rPh sb="4" eb="6">
      <t>キカン</t>
    </rPh>
    <rPh sb="7" eb="9">
      <t>ヨテイ</t>
    </rPh>
    <phoneticPr fontId="3"/>
  </si>
  <si>
    <t>従事する工種</t>
    <rPh sb="0" eb="2">
      <t>ジュウジ</t>
    </rPh>
    <rPh sb="4" eb="6">
      <t>コウシュ</t>
    </rPh>
    <phoneticPr fontId="3"/>
  </si>
  <si>
    <t>対象工種を複数選択する場合は最大5種類（工種）までとし，各種類（工種）ごと1名までを記入して下さい。</t>
    <rPh sb="42" eb="44">
      <t>キニュウ</t>
    </rPh>
    <rPh sb="46" eb="47">
      <t>クダ</t>
    </rPh>
    <phoneticPr fontId="3"/>
  </si>
  <si>
    <t>申告点</t>
    <rPh sb="0" eb="2">
      <t>シンコク</t>
    </rPh>
    <rPh sb="2" eb="3">
      <t>テン</t>
    </rPh>
    <phoneticPr fontId="3"/>
  </si>
  <si>
    <t>工事実績情報（CORINS）の登録がある場合は，発注機関及び工事名称のみ記入</t>
    <rPh sb="0" eb="2">
      <t>コウジ</t>
    </rPh>
    <rPh sb="2" eb="4">
      <t>ジッセキ</t>
    </rPh>
    <rPh sb="4" eb="6">
      <t>ジョウホウ</t>
    </rPh>
    <rPh sb="15" eb="17">
      <t>トウロク</t>
    </rPh>
    <rPh sb="20" eb="22">
      <t>バアイ</t>
    </rPh>
    <rPh sb="24" eb="26">
      <t>ハッチュウ</t>
    </rPh>
    <rPh sb="26" eb="28">
      <t>キカン</t>
    </rPh>
    <rPh sb="28" eb="29">
      <t>オヨ</t>
    </rPh>
    <rPh sb="30" eb="32">
      <t>コウジ</t>
    </rPh>
    <rPh sb="32" eb="34">
      <t>メイショウ</t>
    </rPh>
    <rPh sb="36" eb="38">
      <t>キニュウ</t>
    </rPh>
    <phoneticPr fontId="3"/>
  </si>
  <si>
    <t>契約工期（期間）</t>
    <rPh sb="0" eb="2">
      <t>ケイヤク</t>
    </rPh>
    <rPh sb="2" eb="4">
      <t>コウキ</t>
    </rPh>
    <rPh sb="5" eb="7">
      <t>キカン</t>
    </rPh>
    <phoneticPr fontId="3"/>
  </si>
  <si>
    <t>　（従事率90％以上対象）↑
←▼から選択</t>
    <rPh sb="10" eb="12">
      <t>タイショウ</t>
    </rPh>
    <phoneticPr fontId="3"/>
  </si>
  <si>
    <t>現場代理人</t>
    <rPh sb="0" eb="2">
      <t>ゲンバ</t>
    </rPh>
    <rPh sb="2" eb="5">
      <t>ダイリニン</t>
    </rPh>
    <phoneticPr fontId="3"/>
  </si>
  <si>
    <t>（専任指導者）</t>
  </si>
  <si>
    <t>登録基幹技能者調書</t>
    <rPh sb="0" eb="2">
      <t>トウロク</t>
    </rPh>
    <rPh sb="2" eb="4">
      <t>キカン</t>
    </rPh>
    <rPh sb="4" eb="7">
      <t>ギノウシャ</t>
    </rPh>
    <rPh sb="7" eb="9">
      <t>チョウショ</t>
    </rPh>
    <phoneticPr fontId="3"/>
  </si>
  <si>
    <t>配置の有無</t>
    <rPh sb="0" eb="2">
      <t>ハイチ</t>
    </rPh>
    <rPh sb="3" eb="5">
      <t>ウム</t>
    </rPh>
    <phoneticPr fontId="3"/>
  </si>
  <si>
    <t>登録等の有無</t>
    <rPh sb="0" eb="2">
      <t>トウロク</t>
    </rPh>
    <rPh sb="2" eb="3">
      <t>トウ</t>
    </rPh>
    <rPh sb="4" eb="6">
      <t>ウム</t>
    </rPh>
    <phoneticPr fontId="3"/>
  </si>
  <si>
    <t>登録実績名称１</t>
    <rPh sb="0" eb="2">
      <t>トウロク</t>
    </rPh>
    <rPh sb="2" eb="4">
      <t>ジッセキ</t>
    </rPh>
    <rPh sb="4" eb="6">
      <t>メイショウ</t>
    </rPh>
    <phoneticPr fontId="3"/>
  </si>
  <si>
    <t>登録実績名称２</t>
    <rPh sb="0" eb="2">
      <t>トウロク</t>
    </rPh>
    <rPh sb="2" eb="4">
      <t>ジッセキ</t>
    </rPh>
    <rPh sb="4" eb="6">
      <t>メイショウ</t>
    </rPh>
    <phoneticPr fontId="3"/>
  </si>
  <si>
    <t>～</t>
    <phoneticPr fontId="3"/>
  </si>
  <si>
    <t>有効年月日</t>
    <rPh sb="0" eb="2">
      <t>ユウコウ</t>
    </rPh>
    <rPh sb="2" eb="5">
      <t>ネンガッピ</t>
    </rPh>
    <phoneticPr fontId="3"/>
  </si>
  <si>
    <t>カ　建設業労働災害防止協会への加入状況</t>
    <rPh sb="2" eb="5">
      <t>ケンセツギョウ</t>
    </rPh>
    <rPh sb="5" eb="7">
      <t>ロウドウ</t>
    </rPh>
    <rPh sb="7" eb="9">
      <t>サイガイ</t>
    </rPh>
    <rPh sb="9" eb="11">
      <t>ボウシ</t>
    </rPh>
    <rPh sb="11" eb="13">
      <t>キョウカイ</t>
    </rPh>
    <rPh sb="15" eb="17">
      <t>カニュウ</t>
    </rPh>
    <rPh sb="17" eb="19">
      <t>ジョウキョウ</t>
    </rPh>
    <phoneticPr fontId="3"/>
  </si>
  <si>
    <t>加入の有無</t>
    <rPh sb="0" eb="2">
      <t>カニュウ</t>
    </rPh>
    <rPh sb="3" eb="5">
      <t>ウム</t>
    </rPh>
    <phoneticPr fontId="3"/>
  </si>
  <si>
    <t>業務内容１</t>
    <rPh sb="0" eb="2">
      <t>ギョウム</t>
    </rPh>
    <rPh sb="2" eb="4">
      <t>ナイヨウ</t>
    </rPh>
    <phoneticPr fontId="3"/>
  </si>
  <si>
    <t>業務内容２</t>
    <rPh sb="0" eb="2">
      <t>ギョウム</t>
    </rPh>
    <rPh sb="2" eb="4">
      <t>ナイヨウ</t>
    </rPh>
    <phoneticPr fontId="3"/>
  </si>
  <si>
    <t>企業の地域貢献等の状況</t>
    <rPh sb="0" eb="2">
      <t>キギョウ</t>
    </rPh>
    <rPh sb="3" eb="5">
      <t>チイキ</t>
    </rPh>
    <rPh sb="5" eb="7">
      <t>コウケン</t>
    </rPh>
    <rPh sb="7" eb="8">
      <t>トウ</t>
    </rPh>
    <rPh sb="9" eb="11">
      <t>ジョウキョウ</t>
    </rPh>
    <phoneticPr fontId="3"/>
  </si>
  <si>
    <t>従事が必要な期間</t>
    <rPh sb="0" eb="2">
      <t>ジュウジ</t>
    </rPh>
    <rPh sb="3" eb="5">
      <t>ヒツヨウ</t>
    </rPh>
    <rPh sb="6" eb="8">
      <t>キカン</t>
    </rPh>
    <phoneticPr fontId="3"/>
  </si>
  <si>
    <t>技術者の氏名</t>
    <rPh sb="0" eb="3">
      <t>ギジュツシャ</t>
    </rPh>
    <rPh sb="4" eb="6">
      <t>シメイ</t>
    </rPh>
    <phoneticPr fontId="3"/>
  </si>
  <si>
    <t>（完成年度を選択）</t>
    <rPh sb="1" eb="3">
      <t>カンセイ</t>
    </rPh>
    <rPh sb="3" eb="5">
      <t>ネンド</t>
    </rPh>
    <rPh sb="6" eb="8">
      <t>センタク</t>
    </rPh>
    <phoneticPr fontId="3"/>
  </si>
  <si>
    <t>（有無を選択）</t>
    <rPh sb="1" eb="3">
      <t>ウム</t>
    </rPh>
    <rPh sb="4" eb="6">
      <t>センタク</t>
    </rPh>
    <phoneticPr fontId="3"/>
  </si>
  <si>
    <t>（直接数値を入力）</t>
    <rPh sb="1" eb="3">
      <t>チョクセツ</t>
    </rPh>
    <rPh sb="3" eb="5">
      <t>スウチ</t>
    </rPh>
    <rPh sb="6" eb="8">
      <t>ニュウリョク</t>
    </rPh>
    <phoneticPr fontId="3"/>
  </si>
  <si>
    <t>イ　過去10ヶ年度及び現年度における同種工事の施工実績</t>
    <rPh sb="2" eb="4">
      <t>カコ</t>
    </rPh>
    <rPh sb="7" eb="9">
      <t>ネンド</t>
    </rPh>
    <rPh sb="9" eb="10">
      <t>オヨ</t>
    </rPh>
    <rPh sb="11" eb="12">
      <t>ゲン</t>
    </rPh>
    <rPh sb="12" eb="14">
      <t>ネンド</t>
    </rPh>
    <rPh sb="18" eb="20">
      <t>ドウシュ</t>
    </rPh>
    <rPh sb="20" eb="22">
      <t>コウジ</t>
    </rPh>
    <rPh sb="23" eb="25">
      <t>セコウ</t>
    </rPh>
    <rPh sb="25" eb="27">
      <t>ジッセキ</t>
    </rPh>
    <phoneticPr fontId="3"/>
  </si>
  <si>
    <t>施工実績あり</t>
    <rPh sb="0" eb="2">
      <t>セコウ</t>
    </rPh>
    <rPh sb="2" eb="4">
      <t>ジッセキ</t>
    </rPh>
    <phoneticPr fontId="3"/>
  </si>
  <si>
    <t>単独</t>
    <rPh sb="0" eb="2">
      <t>タンドク</t>
    </rPh>
    <phoneticPr fontId="3"/>
  </si>
  <si>
    <t>共同企業体</t>
    <rPh sb="0" eb="2">
      <t>キョウドウ</t>
    </rPh>
    <rPh sb="2" eb="5">
      <t>キギョウタイ</t>
    </rPh>
    <phoneticPr fontId="3"/>
  </si>
  <si>
    <t>（いずれか選択）</t>
    <rPh sb="5" eb="7">
      <t>センタク</t>
    </rPh>
    <phoneticPr fontId="3"/>
  </si>
  <si>
    <t>（該当事項を選択）</t>
    <rPh sb="1" eb="3">
      <t>ガイトウ</t>
    </rPh>
    <rPh sb="3" eb="5">
      <t>ジコウ</t>
    </rPh>
    <rPh sb="6" eb="8">
      <t>センタク</t>
    </rPh>
    <phoneticPr fontId="3"/>
  </si>
  <si>
    <t>（役割を選択）</t>
    <rPh sb="1" eb="3">
      <t>ヤクワリ</t>
    </rPh>
    <rPh sb="4" eb="6">
      <t>センタク</t>
    </rPh>
    <phoneticPr fontId="3"/>
  </si>
  <si>
    <t>専任指導者制度を用いる場合は，現場代理人（専任指導者）の実績を記入してください。</t>
    <rPh sb="0" eb="2">
      <t>センニン</t>
    </rPh>
    <rPh sb="2" eb="5">
      <t>シドウシャ</t>
    </rPh>
    <rPh sb="5" eb="7">
      <t>セイド</t>
    </rPh>
    <rPh sb="8" eb="9">
      <t>モチ</t>
    </rPh>
    <rPh sb="11" eb="13">
      <t>バアイ</t>
    </rPh>
    <rPh sb="15" eb="17">
      <t>ゲンバ</t>
    </rPh>
    <rPh sb="17" eb="20">
      <t>ダイリニン</t>
    </rPh>
    <rPh sb="21" eb="23">
      <t>センニン</t>
    </rPh>
    <rPh sb="23" eb="26">
      <t>シドウシャ</t>
    </rPh>
    <rPh sb="28" eb="30">
      <t>ジッセキ</t>
    </rPh>
    <rPh sb="31" eb="33">
      <t>キニュウ</t>
    </rPh>
    <phoneticPr fontId="3"/>
  </si>
  <si>
    <t>　配置予定技術者の氏名
　及び当該工事に従事する役割</t>
    <rPh sb="1" eb="3">
      <t>ハイチ</t>
    </rPh>
    <rPh sb="3" eb="5">
      <t>ヨテイ</t>
    </rPh>
    <rPh sb="5" eb="7">
      <t>ギジュツ</t>
    </rPh>
    <rPh sb="7" eb="8">
      <t>シャ</t>
    </rPh>
    <rPh sb="9" eb="11">
      <t>シメイ</t>
    </rPh>
    <rPh sb="13" eb="14">
      <t>オヨ</t>
    </rPh>
    <rPh sb="15" eb="17">
      <t>トウガイ</t>
    </rPh>
    <rPh sb="17" eb="19">
      <t>コウジ</t>
    </rPh>
    <rPh sb="20" eb="22">
      <t>ジュウジ</t>
    </rPh>
    <rPh sb="24" eb="26">
      <t>ヤクワリ</t>
    </rPh>
    <phoneticPr fontId="3"/>
  </si>
  <si>
    <t>　現場代理人（専任指導者）の氏名
　及び当該工事に従事する役割</t>
    <rPh sb="1" eb="3">
      <t>ゲンバ</t>
    </rPh>
    <rPh sb="3" eb="6">
      <t>ダイリニン</t>
    </rPh>
    <rPh sb="7" eb="9">
      <t>センニン</t>
    </rPh>
    <rPh sb="9" eb="12">
      <t>シドウシャ</t>
    </rPh>
    <rPh sb="14" eb="16">
      <t>シメイ</t>
    </rPh>
    <rPh sb="18" eb="19">
      <t>オヨ</t>
    </rPh>
    <rPh sb="20" eb="22">
      <t>トウガイ</t>
    </rPh>
    <rPh sb="22" eb="24">
      <t>コウジ</t>
    </rPh>
    <rPh sb="25" eb="27">
      <t>ジュウジ</t>
    </rPh>
    <rPh sb="29" eb="31">
      <t>ヤクワリ</t>
    </rPh>
    <phoneticPr fontId="3"/>
  </si>
  <si>
    <t>←点数なしは０を入力すること</t>
    <rPh sb="1" eb="3">
      <t>テンスウ</t>
    </rPh>
    <rPh sb="8" eb="10">
      <t>ニュウリョク</t>
    </rPh>
    <phoneticPr fontId="3"/>
  </si>
  <si>
    <t>（区分を選択）</t>
    <rPh sb="1" eb="3">
      <t>クブン</t>
    </rPh>
    <rPh sb="4" eb="6">
      <t>センタク</t>
    </rPh>
    <phoneticPr fontId="3"/>
  </si>
  <si>
    <t>（証明団体名を選択）</t>
    <rPh sb="1" eb="3">
      <t>ショウメイ</t>
    </rPh>
    <rPh sb="3" eb="5">
      <t>ダンタイ</t>
    </rPh>
    <rPh sb="5" eb="6">
      <t>メイ</t>
    </rPh>
    <rPh sb="7" eb="9">
      <t>センタク</t>
    </rPh>
    <phoneticPr fontId="3"/>
  </si>
  <si>
    <t>（年度を選択）</t>
    <rPh sb="1" eb="3">
      <t>ネンド</t>
    </rPh>
    <rPh sb="4" eb="6">
      <t>センタク</t>
    </rPh>
    <phoneticPr fontId="3"/>
  </si>
  <si>
    <t>（協定を選択）</t>
    <rPh sb="1" eb="3">
      <t>キョウテイ</t>
    </rPh>
    <rPh sb="4" eb="6">
      <t>センタク</t>
    </rPh>
    <phoneticPr fontId="3"/>
  </si>
  <si>
    <t>発注区又は発注支所の登録を含む複数登録等あり</t>
    <rPh sb="0" eb="2">
      <t>ハッチュウ</t>
    </rPh>
    <rPh sb="2" eb="3">
      <t>ク</t>
    </rPh>
    <rPh sb="3" eb="4">
      <t>マタ</t>
    </rPh>
    <rPh sb="5" eb="7">
      <t>ハッチュウ</t>
    </rPh>
    <rPh sb="7" eb="9">
      <t>シショ</t>
    </rPh>
    <rPh sb="10" eb="12">
      <t>トウロク</t>
    </rPh>
    <rPh sb="13" eb="14">
      <t>フク</t>
    </rPh>
    <rPh sb="15" eb="17">
      <t>フクスウ</t>
    </rPh>
    <rPh sb="17" eb="19">
      <t>トウロク</t>
    </rPh>
    <rPh sb="19" eb="20">
      <t>ナド</t>
    </rPh>
    <phoneticPr fontId="3"/>
  </si>
  <si>
    <t>発注区又は発注支所の登録あり</t>
    <rPh sb="0" eb="2">
      <t>ハッチュウ</t>
    </rPh>
    <rPh sb="2" eb="3">
      <t>ク</t>
    </rPh>
    <rPh sb="3" eb="4">
      <t>マタ</t>
    </rPh>
    <rPh sb="5" eb="7">
      <t>ハッチュウ</t>
    </rPh>
    <rPh sb="7" eb="9">
      <t>シショ</t>
    </rPh>
    <rPh sb="10" eb="12">
      <t>トウロク</t>
    </rPh>
    <phoneticPr fontId="3"/>
  </si>
  <si>
    <t>所管区域の複数従事実績あり</t>
    <rPh sb="0" eb="2">
      <t>ショカン</t>
    </rPh>
    <rPh sb="2" eb="4">
      <t>クイキ</t>
    </rPh>
    <rPh sb="5" eb="7">
      <t>フクスウ</t>
    </rPh>
    <rPh sb="7" eb="9">
      <t>ジュウジ</t>
    </rPh>
    <rPh sb="9" eb="11">
      <t>ジッセキ</t>
    </rPh>
    <phoneticPr fontId="3"/>
  </si>
  <si>
    <t>所管区域の従事実績ありかつ所管区域外の従事実績あり</t>
    <rPh sb="0" eb="2">
      <t>ショカン</t>
    </rPh>
    <rPh sb="2" eb="4">
      <t>クイキ</t>
    </rPh>
    <rPh sb="5" eb="7">
      <t>ジュウジ</t>
    </rPh>
    <rPh sb="7" eb="9">
      <t>ジッセキ</t>
    </rPh>
    <rPh sb="13" eb="15">
      <t>ショカン</t>
    </rPh>
    <rPh sb="15" eb="17">
      <t>クイキ</t>
    </rPh>
    <rPh sb="17" eb="18">
      <t>ソト</t>
    </rPh>
    <rPh sb="19" eb="21">
      <t>ジュウジ</t>
    </rPh>
    <rPh sb="21" eb="23">
      <t>ジッセキ</t>
    </rPh>
    <phoneticPr fontId="3"/>
  </si>
  <si>
    <t>所管区域外の複数従事実績あり</t>
    <rPh sb="0" eb="2">
      <t>ショカン</t>
    </rPh>
    <rPh sb="2" eb="4">
      <t>クイキ</t>
    </rPh>
    <rPh sb="4" eb="5">
      <t>ソト</t>
    </rPh>
    <rPh sb="6" eb="8">
      <t>フクスウ</t>
    </rPh>
    <rPh sb="8" eb="10">
      <t>ジュウジ</t>
    </rPh>
    <rPh sb="10" eb="12">
      <t>ジッセキ</t>
    </rPh>
    <phoneticPr fontId="3"/>
  </si>
  <si>
    <t>所管区域の従事実績あり</t>
    <rPh sb="0" eb="2">
      <t>ショカン</t>
    </rPh>
    <rPh sb="2" eb="4">
      <t>クイキ</t>
    </rPh>
    <rPh sb="5" eb="7">
      <t>ジュウジ</t>
    </rPh>
    <rPh sb="7" eb="9">
      <t>ジッセキ</t>
    </rPh>
    <phoneticPr fontId="3"/>
  </si>
  <si>
    <t>所管区域外の従事実績あり</t>
    <rPh sb="0" eb="2">
      <t>ショカン</t>
    </rPh>
    <rPh sb="2" eb="4">
      <t>クイキ</t>
    </rPh>
    <rPh sb="4" eb="5">
      <t>ソト</t>
    </rPh>
    <rPh sb="6" eb="8">
      <t>ジュウジ</t>
    </rPh>
    <rPh sb="8" eb="10">
      <t>ジッセキ</t>
    </rPh>
    <phoneticPr fontId="3"/>
  </si>
  <si>
    <t>依頼部署名１</t>
    <rPh sb="0" eb="2">
      <t>イライ</t>
    </rPh>
    <rPh sb="2" eb="4">
      <t>ブショ</t>
    </rPh>
    <rPh sb="4" eb="5">
      <t>メイ</t>
    </rPh>
    <phoneticPr fontId="3"/>
  </si>
  <si>
    <t>依頼部署名２</t>
    <rPh sb="0" eb="2">
      <t>イライ</t>
    </rPh>
    <rPh sb="2" eb="4">
      <t>ブショ</t>
    </rPh>
    <rPh sb="4" eb="5">
      <t>メイ</t>
    </rPh>
    <phoneticPr fontId="3"/>
  </si>
  <si>
    <t>担当部署名１</t>
    <rPh sb="0" eb="2">
      <t>タントウ</t>
    </rPh>
    <rPh sb="2" eb="4">
      <t>ブショ</t>
    </rPh>
    <rPh sb="4" eb="5">
      <t>メイ</t>
    </rPh>
    <phoneticPr fontId="3"/>
  </si>
  <si>
    <t>担当部署名２</t>
    <rPh sb="0" eb="2">
      <t>タントウ</t>
    </rPh>
    <rPh sb="2" eb="4">
      <t>ブショ</t>
    </rPh>
    <rPh sb="4" eb="5">
      <t>メイ</t>
    </rPh>
    <phoneticPr fontId="3"/>
  </si>
  <si>
    <t>義務外雇用あり</t>
    <rPh sb="0" eb="2">
      <t>ギム</t>
    </rPh>
    <rPh sb="2" eb="3">
      <t>ソト</t>
    </rPh>
    <rPh sb="3" eb="5">
      <t>コヨウ</t>
    </rPh>
    <phoneticPr fontId="3"/>
  </si>
  <si>
    <t>雇用なし</t>
    <rPh sb="0" eb="2">
      <t>コヨウ</t>
    </rPh>
    <phoneticPr fontId="3"/>
  </si>
  <si>
    <t>(区分を選択）</t>
    <rPh sb="1" eb="3">
      <t>クブン</t>
    </rPh>
    <rPh sb="4" eb="6">
      <t>センタク</t>
    </rPh>
    <phoneticPr fontId="3"/>
  </si>
  <si>
    <t>環境マネジメントシステムの名称</t>
    <rPh sb="13" eb="15">
      <t>メイショウ</t>
    </rPh>
    <phoneticPr fontId="3"/>
  </si>
  <si>
    <t>認証取得等の有無</t>
    <rPh sb="0" eb="2">
      <t>ニンショウ</t>
    </rPh>
    <rPh sb="2" eb="4">
      <t>シュトク</t>
    </rPh>
    <rPh sb="4" eb="5">
      <t>ナド</t>
    </rPh>
    <rPh sb="6" eb="8">
      <t>ウム</t>
    </rPh>
    <phoneticPr fontId="3"/>
  </si>
  <si>
    <t>÷1,000,000</t>
    <phoneticPr fontId="3"/>
  </si>
  <si>
    <t>工事名</t>
    <rPh sb="0" eb="2">
      <t>コウジ</t>
    </rPh>
    <rPh sb="2" eb="3">
      <t>メイ</t>
    </rPh>
    <phoneticPr fontId="3"/>
  </si>
  <si>
    <t>工  　 事　   名</t>
    <rPh sb="0" eb="1">
      <t>コウ</t>
    </rPh>
    <rPh sb="5" eb="6">
      <t>コト</t>
    </rPh>
    <rPh sb="10" eb="11">
      <t>メイ</t>
    </rPh>
    <phoneticPr fontId="3"/>
  </si>
  <si>
    <t>契  約  工  期</t>
    <rPh sb="0" eb="1">
      <t>チギリ</t>
    </rPh>
    <rPh sb="3" eb="4">
      <t>ヤク</t>
    </rPh>
    <rPh sb="6" eb="7">
      <t>コウ</t>
    </rPh>
    <rPh sb="9" eb="10">
      <t>キ</t>
    </rPh>
    <phoneticPr fontId="3"/>
  </si>
  <si>
    <t>なし</t>
    <phoneticPr fontId="3"/>
  </si>
  <si>
    <t>加入あり</t>
    <rPh sb="0" eb="2">
      <t>カニュウ</t>
    </rPh>
    <phoneticPr fontId="3"/>
  </si>
  <si>
    <t>配置あり</t>
    <rPh sb="0" eb="2">
      <t>ハイチ</t>
    </rPh>
    <phoneticPr fontId="3"/>
  </si>
  <si>
    <t>実績あり</t>
    <rPh sb="0" eb="2">
      <t>ジッセキ</t>
    </rPh>
    <phoneticPr fontId="3"/>
  </si>
  <si>
    <t>（税抜）</t>
    <rPh sb="1" eb="2">
      <t>ゼイ</t>
    </rPh>
    <rPh sb="2" eb="3">
      <t>ヌ</t>
    </rPh>
    <phoneticPr fontId="3"/>
  </si>
  <si>
    <t>企業の
施工能力</t>
    <rPh sb="4" eb="6">
      <t>セコウ</t>
    </rPh>
    <rPh sb="6" eb="8">
      <t>ノウリョク</t>
    </rPh>
    <phoneticPr fontId="3"/>
  </si>
  <si>
    <t>配置予定
技術者の
能力</t>
    <rPh sb="10" eb="12">
      <t>ノウリョク</t>
    </rPh>
    <phoneticPr fontId="3"/>
  </si>
  <si>
    <t>キ　過去10ヶ年度及び現年度における同種工事の施工実績</t>
    <rPh sb="2" eb="4">
      <t>カコ</t>
    </rPh>
    <rPh sb="7" eb="9">
      <t>ネンド</t>
    </rPh>
    <rPh sb="9" eb="10">
      <t>オヨ</t>
    </rPh>
    <rPh sb="11" eb="12">
      <t>ゲン</t>
    </rPh>
    <rPh sb="12" eb="14">
      <t>ネンド</t>
    </rPh>
    <rPh sb="18" eb="20">
      <t>ドウシュ</t>
    </rPh>
    <rPh sb="20" eb="22">
      <t>コウジ</t>
    </rPh>
    <rPh sb="23" eb="25">
      <t>セコウ</t>
    </rPh>
    <rPh sb="25" eb="27">
      <t>ジッセキ</t>
    </rPh>
    <phoneticPr fontId="3"/>
  </si>
  <si>
    <t>コ　過去2ヶ年度における東北地方工事安全施工推進大会（SAFETY）優良企業表彰歴</t>
    <phoneticPr fontId="3"/>
  </si>
  <si>
    <t>標準点(100点)＋加算点（①）</t>
    <rPh sb="0" eb="2">
      <t>ヒョウジュン</t>
    </rPh>
    <rPh sb="2" eb="3">
      <t>テン</t>
    </rPh>
    <rPh sb="7" eb="8">
      <t>テン</t>
    </rPh>
    <rPh sb="10" eb="12">
      <t>カサン</t>
    </rPh>
    <rPh sb="12" eb="13">
      <t>テン</t>
    </rPh>
    <phoneticPr fontId="3"/>
  </si>
  <si>
    <t>入札価格（②）÷1,000,000</t>
    <rPh sb="0" eb="2">
      <t>ニュウサツ</t>
    </rPh>
    <rPh sb="2" eb="4">
      <t>カカク</t>
    </rPh>
    <phoneticPr fontId="3"/>
  </si>
  <si>
    <t>※5　本様式は，「入札書」を提出する際に他の提出文書と一緒に提出してください。</t>
    <rPh sb="30" eb="32">
      <t>テイシュツ</t>
    </rPh>
    <phoneticPr fontId="3"/>
  </si>
  <si>
    <t>企業の施工実績等の状況</t>
    <rPh sb="0" eb="2">
      <t>キギョウ</t>
    </rPh>
    <rPh sb="3" eb="5">
      <t>セコウ</t>
    </rPh>
    <rPh sb="5" eb="7">
      <t>ジッセキ</t>
    </rPh>
    <rPh sb="7" eb="8">
      <t>トウ</t>
    </rPh>
    <rPh sb="9" eb="11">
      <t>ジョウキョウ</t>
    </rPh>
    <phoneticPr fontId="3"/>
  </si>
  <si>
    <t>　指名停止又は労働災害等による文書指導の有無</t>
    <rPh sb="1" eb="3">
      <t>シメイ</t>
    </rPh>
    <rPh sb="3" eb="5">
      <t>テイシ</t>
    </rPh>
    <rPh sb="5" eb="6">
      <t>マタ</t>
    </rPh>
    <rPh sb="7" eb="9">
      <t>ロウドウ</t>
    </rPh>
    <rPh sb="9" eb="11">
      <t>サイガイ</t>
    </rPh>
    <rPh sb="11" eb="12">
      <t>トウ</t>
    </rPh>
    <rPh sb="20" eb="22">
      <t>ウム</t>
    </rPh>
    <phoneticPr fontId="3"/>
  </si>
  <si>
    <t>工　事　場　所</t>
    <rPh sb="0" eb="1">
      <t>コウ</t>
    </rPh>
    <rPh sb="2" eb="3">
      <t>コト</t>
    </rPh>
    <rPh sb="4" eb="5">
      <t>ジョウ</t>
    </rPh>
    <phoneticPr fontId="3"/>
  </si>
  <si>
    <t>表彰工事の名称</t>
    <rPh sb="0" eb="2">
      <t>ヒョウショウ</t>
    </rPh>
    <rPh sb="2" eb="3">
      <t>コウ</t>
    </rPh>
    <rPh sb="3" eb="4">
      <t>ジ</t>
    </rPh>
    <rPh sb="5" eb="7">
      <t>メイショウ</t>
    </rPh>
    <phoneticPr fontId="3"/>
  </si>
  <si>
    <t>取得単位の区分</t>
    <rPh sb="0" eb="2">
      <t>シュトク</t>
    </rPh>
    <rPh sb="2" eb="4">
      <t>タンイ</t>
    </rPh>
    <rPh sb="5" eb="7">
      <t>クブン</t>
    </rPh>
    <phoneticPr fontId="3"/>
  </si>
  <si>
    <t>顕彰工事の名称</t>
    <rPh sb="0" eb="2">
      <t>ケンショウ</t>
    </rPh>
    <rPh sb="2" eb="3">
      <t>コウ</t>
    </rPh>
    <rPh sb="3" eb="4">
      <t>ジ</t>
    </rPh>
    <rPh sb="5" eb="6">
      <t>メイ</t>
    </rPh>
    <phoneticPr fontId="3"/>
  </si>
  <si>
    <t>従事実績件名１</t>
    <rPh sb="0" eb="2">
      <t>ジュウジ</t>
    </rPh>
    <rPh sb="2" eb="4">
      <t>ジッセキ</t>
    </rPh>
    <rPh sb="4" eb="6">
      <t>ケンメイ</t>
    </rPh>
    <phoneticPr fontId="3"/>
  </si>
  <si>
    <t>従事実績件名２</t>
    <rPh sb="0" eb="2">
      <t>ジュウジ</t>
    </rPh>
    <rPh sb="2" eb="4">
      <t>ジッセキ</t>
    </rPh>
    <rPh sb="4" eb="6">
      <t>ケンメイ</t>
    </rPh>
    <phoneticPr fontId="3"/>
  </si>
  <si>
    <t>…該当する内容を直接記入（数値又は文字）して下さい。</t>
    <rPh sb="1" eb="3">
      <t>ガイトウ</t>
    </rPh>
    <rPh sb="5" eb="7">
      <t>ナイヨウ</t>
    </rPh>
    <rPh sb="8" eb="9">
      <t>チョク</t>
    </rPh>
    <rPh sb="9" eb="10">
      <t>セツ</t>
    </rPh>
    <rPh sb="10" eb="12">
      <t>キニュウ</t>
    </rPh>
    <rPh sb="13" eb="15">
      <t>スウチ</t>
    </rPh>
    <rPh sb="15" eb="16">
      <t>マタ</t>
    </rPh>
    <rPh sb="17" eb="19">
      <t>モジ</t>
    </rPh>
    <rPh sb="22" eb="23">
      <t>クダ</t>
    </rPh>
    <phoneticPr fontId="3"/>
  </si>
  <si>
    <t>講習修了証番号</t>
    <rPh sb="0" eb="2">
      <t>コウシュウ</t>
    </rPh>
    <rPh sb="2" eb="5">
      <t>シュウリョウショウ</t>
    </rPh>
    <rPh sb="5" eb="7">
      <t>バンゴウ</t>
    </rPh>
    <phoneticPr fontId="3"/>
  </si>
  <si>
    <t>…該当する事項を記入（数値又は文字を入力）して下さい。</t>
    <rPh sb="1" eb="3">
      <t>ガイトウ</t>
    </rPh>
    <rPh sb="5" eb="7">
      <t>ジコウ</t>
    </rPh>
    <rPh sb="8" eb="10">
      <t>キニュウ</t>
    </rPh>
    <rPh sb="11" eb="13">
      <t>スウチ</t>
    </rPh>
    <rPh sb="13" eb="14">
      <t>マタ</t>
    </rPh>
    <rPh sb="15" eb="17">
      <t>モジ</t>
    </rPh>
    <rPh sb="18" eb="20">
      <t>ニュウリョク</t>
    </rPh>
    <rPh sb="23" eb="24">
      <t>クダ</t>
    </rPh>
    <phoneticPr fontId="3"/>
  </si>
  <si>
    <t>配置予定技術者又は現場代理人は評価の対象外です。</t>
    <rPh sb="2" eb="4">
      <t>ヨテイ</t>
    </rPh>
    <rPh sb="4" eb="7">
      <t>ギジュツシャ</t>
    </rPh>
    <rPh sb="15" eb="17">
      <t>ヒョウカ</t>
    </rPh>
    <rPh sb="18" eb="20">
      <t>タイショウ</t>
    </rPh>
    <rPh sb="20" eb="21">
      <t>ソト</t>
    </rPh>
    <phoneticPr fontId="3"/>
  </si>
  <si>
    <t>雇用の状況</t>
    <rPh sb="0" eb="2">
      <t>コヨウ</t>
    </rPh>
    <rPh sb="3" eb="5">
      <t>ジョウキョウ</t>
    </rPh>
    <phoneticPr fontId="3"/>
  </si>
  <si>
    <t>工　事　場　所</t>
    <rPh sb="0" eb="1">
      <t>コウ</t>
    </rPh>
    <rPh sb="2" eb="3">
      <t>ジ</t>
    </rPh>
    <rPh sb="4" eb="5">
      <t>バ</t>
    </rPh>
    <rPh sb="6" eb="7">
      <t>ショ</t>
    </rPh>
    <phoneticPr fontId="3"/>
  </si>
  <si>
    <t>契　約　工　期</t>
    <rPh sb="0" eb="1">
      <t>ケイ</t>
    </rPh>
    <rPh sb="2" eb="3">
      <t>ヤク</t>
    </rPh>
    <rPh sb="4" eb="5">
      <t>コウ</t>
    </rPh>
    <rPh sb="6" eb="7">
      <t>キ</t>
    </rPh>
    <phoneticPr fontId="3"/>
  </si>
  <si>
    <t>従　事　期　間</t>
    <rPh sb="0" eb="1">
      <t>ジュウ</t>
    </rPh>
    <rPh sb="2" eb="3">
      <t>ジ</t>
    </rPh>
    <rPh sb="4" eb="5">
      <t>キ</t>
    </rPh>
    <rPh sb="6" eb="7">
      <t>アイダ</t>
    </rPh>
    <phoneticPr fontId="3"/>
  </si>
  <si>
    <t>(2)</t>
  </si>
  <si>
    <t>(1)</t>
    <phoneticPr fontId="3"/>
  </si>
  <si>
    <t>ア</t>
    <phoneticPr fontId="3"/>
  </si>
  <si>
    <t>イ</t>
    <phoneticPr fontId="3"/>
  </si>
  <si>
    <t>ウ</t>
    <phoneticPr fontId="3"/>
  </si>
  <si>
    <t>エ</t>
    <phoneticPr fontId="3"/>
  </si>
  <si>
    <t>オ</t>
    <phoneticPr fontId="3"/>
  </si>
  <si>
    <t>カ</t>
    <phoneticPr fontId="3"/>
  </si>
  <si>
    <t>同種工事の施工実績の有無</t>
    <phoneticPr fontId="3"/>
  </si>
  <si>
    <t>受　注　形　態</t>
    <phoneticPr fontId="3"/>
  </si>
  <si>
    <t>表彰歴の有無</t>
    <phoneticPr fontId="3"/>
  </si>
  <si>
    <t>不誠実な行為又は労働災害等</t>
    <phoneticPr fontId="3"/>
  </si>
  <si>
    <t>品質管理システムの
　　認証取得状況</t>
    <phoneticPr fontId="3"/>
  </si>
  <si>
    <t>建設業労働災害防止協会への
　　加入状況</t>
    <phoneticPr fontId="3"/>
  </si>
  <si>
    <t>認証取得あり</t>
    <phoneticPr fontId="3"/>
  </si>
  <si>
    <t>加入あり</t>
    <phoneticPr fontId="3"/>
  </si>
  <si>
    <t>指名停止あり</t>
    <phoneticPr fontId="3"/>
  </si>
  <si>
    <t>＋</t>
    <phoneticPr fontId="3"/>
  </si>
  <si>
    <t>文書指導あり</t>
    <phoneticPr fontId="3"/>
  </si>
  <si>
    <t>複数履歴あり</t>
    <phoneticPr fontId="3"/>
  </si>
  <si>
    <t>発　注　機　関</t>
    <phoneticPr fontId="3"/>
  </si>
  <si>
    <t>（有無を選択）</t>
    <phoneticPr fontId="3"/>
  </si>
  <si>
    <t>工　　事　　名</t>
    <phoneticPr fontId="3"/>
  </si>
  <si>
    <t>工　事　概　要　</t>
    <phoneticPr fontId="3"/>
  </si>
  <si>
    <t>←▼から選択</t>
    <phoneticPr fontId="3"/>
  </si>
  <si>
    <t>↓▼から選択</t>
    <phoneticPr fontId="3"/>
  </si>
  <si>
    <t>従事した役割</t>
    <phoneticPr fontId="3"/>
  </si>
  <si>
    <t>(2)</t>
    <phoneticPr fontId="3"/>
  </si>
  <si>
    <t>①②③全ての締結実績あり</t>
    <rPh sb="6" eb="8">
      <t>テイケツ</t>
    </rPh>
    <phoneticPr fontId="3"/>
  </si>
  <si>
    <t>協定団体名称①</t>
    <rPh sb="0" eb="1">
      <t>キョウ</t>
    </rPh>
    <rPh sb="1" eb="2">
      <t>テイ</t>
    </rPh>
    <rPh sb="2" eb="4">
      <t>ダンタイ</t>
    </rPh>
    <rPh sb="4" eb="5">
      <t>メイ</t>
    </rPh>
    <rPh sb="5" eb="6">
      <t>ショウ</t>
    </rPh>
    <phoneticPr fontId="3"/>
  </si>
  <si>
    <t>①②③のうち２項目の締結実績あり</t>
  </si>
  <si>
    <t>締結協定名称①</t>
    <rPh sb="0" eb="2">
      <t>テイケツ</t>
    </rPh>
    <rPh sb="2" eb="3">
      <t>キョウ</t>
    </rPh>
    <rPh sb="3" eb="4">
      <t>テイ</t>
    </rPh>
    <rPh sb="4" eb="6">
      <t>メイショウ</t>
    </rPh>
    <phoneticPr fontId="3"/>
  </si>
  <si>
    <t>①②③のうち１項目の締結実績あり</t>
  </si>
  <si>
    <t>協定団体名称②</t>
    <rPh sb="0" eb="1">
      <t>キョウ</t>
    </rPh>
    <rPh sb="1" eb="2">
      <t>テイ</t>
    </rPh>
    <rPh sb="2" eb="4">
      <t>ダンタイ</t>
    </rPh>
    <rPh sb="4" eb="5">
      <t>メイ</t>
    </rPh>
    <rPh sb="5" eb="6">
      <t>ショウ</t>
    </rPh>
    <phoneticPr fontId="3"/>
  </si>
  <si>
    <t>締結実績なし</t>
  </si>
  <si>
    <t>締結協定名称②</t>
    <rPh sb="0" eb="2">
      <t>テイケツ</t>
    </rPh>
    <rPh sb="2" eb="3">
      <t>キョウ</t>
    </rPh>
    <rPh sb="3" eb="4">
      <t>テイ</t>
    </rPh>
    <rPh sb="4" eb="6">
      <t>メイショウ</t>
    </rPh>
    <phoneticPr fontId="3"/>
  </si>
  <si>
    <t>災害時における応急措置の協力に関する協定</t>
  </si>
  <si>
    <t>協定団体名称③</t>
    <rPh sb="0" eb="1">
      <t>キョウ</t>
    </rPh>
    <rPh sb="1" eb="2">
      <t>テイ</t>
    </rPh>
    <rPh sb="2" eb="4">
      <t>ダンタイ</t>
    </rPh>
    <rPh sb="4" eb="5">
      <t>メイ</t>
    </rPh>
    <rPh sb="5" eb="6">
      <t>ショウ</t>
    </rPh>
    <phoneticPr fontId="3"/>
  </si>
  <si>
    <t>締結協定名称③</t>
    <rPh sb="0" eb="2">
      <t>テイケツ</t>
    </rPh>
    <rPh sb="2" eb="3">
      <t>キョウ</t>
    </rPh>
    <rPh sb="3" eb="4">
      <t>テイ</t>
    </rPh>
    <rPh sb="4" eb="6">
      <t>メイショウ</t>
    </rPh>
    <phoneticPr fontId="3"/>
  </si>
  <si>
    <t>平成29年度</t>
    <rPh sb="0" eb="2">
      <t>ヘイセイ</t>
    </rPh>
    <rPh sb="4" eb="6">
      <t>ネンド</t>
    </rPh>
    <phoneticPr fontId="3"/>
  </si>
  <si>
    <t>平成30年度</t>
    <rPh sb="0" eb="2">
      <t>ヘイセイ</t>
    </rPh>
    <rPh sb="4" eb="6">
      <t>ネンド</t>
    </rPh>
    <phoneticPr fontId="3"/>
  </si>
  <si>
    <t>協定締結の有無</t>
    <phoneticPr fontId="3"/>
  </si>
  <si>
    <t>※ありの場合，所属する団体と協定名称を記載のこと。</t>
    <phoneticPr fontId="3"/>
  </si>
  <si>
    <t>地震災害時における避難所等の応急危険度判定に関する協定
　　</t>
    <phoneticPr fontId="3"/>
  </si>
  <si>
    <t>災害時における車両等の移動に関する協定
　　</t>
    <phoneticPr fontId="3"/>
  </si>
  <si>
    <t>（区分を選択）</t>
    <phoneticPr fontId="3"/>
  </si>
  <si>
    <t xml:space="preserve">大雪時における道路の除雪・排雪作業等に関する協定
</t>
    <phoneticPr fontId="3"/>
  </si>
  <si>
    <t>複数登録等あり</t>
    <phoneticPr fontId="3"/>
  </si>
  <si>
    <t>登録等あり</t>
    <phoneticPr fontId="3"/>
  </si>
  <si>
    <t>なし　</t>
    <phoneticPr fontId="3"/>
  </si>
  <si>
    <t>ク　過去5ヶ年度及び現年度における工事成績評定点（最高点）</t>
    <phoneticPr fontId="3"/>
  </si>
  <si>
    <t>　　　　年　　月　　日</t>
    <rPh sb="4" eb="5">
      <t>ネン</t>
    </rPh>
    <rPh sb="7" eb="8">
      <t>ツキ</t>
    </rPh>
    <rPh sb="10" eb="11">
      <t>ニチ</t>
    </rPh>
    <phoneticPr fontId="3"/>
  </si>
  <si>
    <t>(名称を選択）</t>
    <rPh sb="1" eb="3">
      <t>メイショウ</t>
    </rPh>
    <rPh sb="4" eb="6">
      <t>センタク</t>
    </rPh>
    <phoneticPr fontId="3"/>
  </si>
  <si>
    <t>認証取得あり</t>
    <rPh sb="0" eb="2">
      <t>ニンショウ</t>
    </rPh>
    <rPh sb="2" eb="4">
      <t>シュトク</t>
    </rPh>
    <phoneticPr fontId="3"/>
  </si>
  <si>
    <t>なし</t>
  </si>
  <si>
    <t>（選択）</t>
    <rPh sb="1" eb="3">
      <t>センタク</t>
    </rPh>
    <phoneticPr fontId="3"/>
  </si>
  <si>
    <t>完成年</t>
    <rPh sb="0" eb="2">
      <t>カンセイ</t>
    </rPh>
    <rPh sb="2" eb="3">
      <t>ネン</t>
    </rPh>
    <phoneticPr fontId="3"/>
  </si>
  <si>
    <t>工　事　名</t>
    <rPh sb="0" eb="1">
      <t>コウ</t>
    </rPh>
    <rPh sb="2" eb="3">
      <t>コト</t>
    </rPh>
    <rPh sb="4" eb="5">
      <t>メイ</t>
    </rPh>
    <phoneticPr fontId="3"/>
  </si>
  <si>
    <t>（直接入力）</t>
    <rPh sb="1" eb="3">
      <t>チョクセツ</t>
    </rPh>
    <rPh sb="3" eb="5">
      <t>ニュウリョク</t>
    </rPh>
    <phoneticPr fontId="3"/>
  </si>
  <si>
    <t>平成29年</t>
    <rPh sb="0" eb="2">
      <t>ヘイセイ</t>
    </rPh>
    <rPh sb="4" eb="5">
      <t>ネン</t>
    </rPh>
    <phoneticPr fontId="3"/>
  </si>
  <si>
    <t>平成30年</t>
    <rPh sb="0" eb="2">
      <t>ヘイセイ</t>
    </rPh>
    <rPh sb="4" eb="5">
      <t>ネン</t>
    </rPh>
    <phoneticPr fontId="3"/>
  </si>
  <si>
    <t>平成31年</t>
    <rPh sb="0" eb="2">
      <t>ヘイセイ</t>
    </rPh>
    <rPh sb="4" eb="5">
      <t>ネン</t>
    </rPh>
    <phoneticPr fontId="3"/>
  </si>
  <si>
    <t>令和元年</t>
    <rPh sb="0" eb="2">
      <t>レイワ</t>
    </rPh>
    <rPh sb="2" eb="4">
      <t>ガンネン</t>
    </rPh>
    <phoneticPr fontId="3"/>
  </si>
  <si>
    <t>実績1</t>
    <rPh sb="0" eb="2">
      <t>ジッセキ</t>
    </rPh>
    <phoneticPr fontId="3"/>
  </si>
  <si>
    <t>実績2</t>
    <rPh sb="0" eb="2">
      <t>ジッセキ</t>
    </rPh>
    <phoneticPr fontId="3"/>
  </si>
  <si>
    <t>　建設業許可番号
　　　＋CORINS登録番号</t>
    <rPh sb="1" eb="4">
      <t>ケンセツギョウ</t>
    </rPh>
    <rPh sb="4" eb="6">
      <t>キョカ</t>
    </rPh>
    <rPh sb="6" eb="8">
      <t>バンゴウ</t>
    </rPh>
    <rPh sb="19" eb="21">
      <t>トウロク</t>
    </rPh>
    <rPh sb="21" eb="23">
      <t>バンゴウ</t>
    </rPh>
    <phoneticPr fontId="3"/>
  </si>
  <si>
    <t>契　約　金　額
（最終契約金額（税込））</t>
    <rPh sb="0" eb="1">
      <t>チギリ</t>
    </rPh>
    <rPh sb="2" eb="3">
      <t>ヤク</t>
    </rPh>
    <rPh sb="4" eb="5">
      <t>カネ</t>
    </rPh>
    <rPh sb="6" eb="7">
      <t>ガク</t>
    </rPh>
    <rPh sb="9" eb="11">
      <t>サイシュウ</t>
    </rPh>
    <rPh sb="11" eb="13">
      <t>ケイヤク</t>
    </rPh>
    <rPh sb="13" eb="15">
      <t>キンガク</t>
    </rPh>
    <rPh sb="16" eb="18">
      <t>ゼイコミ</t>
    </rPh>
    <phoneticPr fontId="3"/>
  </si>
  <si>
    <t>契　約　金　額
（最終契約金額（税込））</t>
    <phoneticPr fontId="3"/>
  </si>
  <si>
    <t>サ　継続教育(CPD)の取組み状況</t>
    <rPh sb="2" eb="4">
      <t>ケイゾク</t>
    </rPh>
    <rPh sb="4" eb="6">
      <t>キョウイク</t>
    </rPh>
    <rPh sb="12" eb="14">
      <t>トリク</t>
    </rPh>
    <rPh sb="15" eb="17">
      <t>ジョウキョウ</t>
    </rPh>
    <phoneticPr fontId="3"/>
  </si>
  <si>
    <t>※1　会社名（商号）を記入して下さい。</t>
    <rPh sb="3" eb="6">
      <t>カイシャメイ</t>
    </rPh>
    <rPh sb="7" eb="9">
      <t>ショウゴウ</t>
    </rPh>
    <rPh sb="11" eb="13">
      <t>キニュウ</t>
    </rPh>
    <rPh sb="15" eb="16">
      <t>クダ</t>
    </rPh>
    <phoneticPr fontId="3"/>
  </si>
  <si>
    <t>エ　過去1ヶ年における不誠実な行為又は労働災害等</t>
    <rPh sb="2" eb="4">
      <t>カコ</t>
    </rPh>
    <rPh sb="6" eb="7">
      <t>ネン</t>
    </rPh>
    <rPh sb="11" eb="14">
      <t>フセイジツ</t>
    </rPh>
    <rPh sb="15" eb="17">
      <t>コウイ</t>
    </rPh>
    <rPh sb="17" eb="18">
      <t>マタ</t>
    </rPh>
    <rPh sb="19" eb="21">
      <t>ロウドウ</t>
    </rPh>
    <rPh sb="21" eb="23">
      <t>サイガイ</t>
    </rPh>
    <rPh sb="23" eb="24">
      <t>ナド</t>
    </rPh>
    <phoneticPr fontId="3"/>
  </si>
  <si>
    <t xml:space="preserve">                                                                                                                                                                                                                                                                                                                                                                                                                                                                                                                                                                                                                                                                                                                                                                                                                                                                                                                                                                                                                                                                                                                                                                                                                                                                                                                                                                                                                                                                                                                                                                                                                                                                                                                                                                                             </t>
    <phoneticPr fontId="3"/>
  </si>
  <si>
    <t>令和元年度</t>
    <rPh sb="0" eb="2">
      <t>レイワ</t>
    </rPh>
    <rPh sb="2" eb="4">
      <t>ガンネン</t>
    </rPh>
    <rPh sb="4" eb="5">
      <t>ド</t>
    </rPh>
    <phoneticPr fontId="3"/>
  </si>
  <si>
    <t>令和2年度</t>
    <rPh sb="0" eb="2">
      <t>レイワ</t>
    </rPh>
    <rPh sb="3" eb="5">
      <t>ネンド</t>
    </rPh>
    <phoneticPr fontId="3"/>
  </si>
  <si>
    <t>専任指導者制度適用の
有無</t>
    <rPh sb="0" eb="2">
      <t>センニン</t>
    </rPh>
    <rPh sb="2" eb="5">
      <t>シドウシャ</t>
    </rPh>
    <rPh sb="5" eb="7">
      <t>セイド</t>
    </rPh>
    <rPh sb="7" eb="9">
      <t>テキヨウ</t>
    </rPh>
    <rPh sb="11" eb="13">
      <t>ウム</t>
    </rPh>
    <phoneticPr fontId="3"/>
  </si>
  <si>
    <t>成績評定点</t>
    <rPh sb="0" eb="2">
      <t>セイセキ</t>
    </rPh>
    <rPh sb="2" eb="4">
      <t>ヒョウテイ</t>
    </rPh>
    <rPh sb="4" eb="5">
      <t>テン</t>
    </rPh>
    <phoneticPr fontId="3"/>
  </si>
  <si>
    <t>加算点
配点</t>
    <rPh sb="0" eb="2">
      <t>カサン</t>
    </rPh>
    <rPh sb="2" eb="3">
      <t>テン</t>
    </rPh>
    <rPh sb="4" eb="5">
      <t>クバ</t>
    </rPh>
    <rPh sb="5" eb="6">
      <t>テン</t>
    </rPh>
    <phoneticPr fontId="3"/>
  </si>
  <si>
    <t>評価値申告書　【簡易型Ⅰ型（建築型）】</t>
    <rPh sb="0" eb="2">
      <t>ヒョウカ</t>
    </rPh>
    <rPh sb="2" eb="3">
      <t>チ</t>
    </rPh>
    <rPh sb="3" eb="5">
      <t>シンコク</t>
    </rPh>
    <rPh sb="5" eb="6">
      <t>ショ</t>
    </rPh>
    <rPh sb="8" eb="10">
      <t>カンイ</t>
    </rPh>
    <rPh sb="10" eb="11">
      <t>カタ</t>
    </rPh>
    <rPh sb="12" eb="13">
      <t>カタ</t>
    </rPh>
    <rPh sb="14" eb="16">
      <t>ケンチク</t>
    </rPh>
    <rPh sb="16" eb="17">
      <t>カタ</t>
    </rPh>
    <phoneticPr fontId="3"/>
  </si>
  <si>
    <t>表彰あり</t>
    <rPh sb="0" eb="2">
      <t>ヒョウショウ</t>
    </rPh>
    <phoneticPr fontId="3"/>
  </si>
  <si>
    <t>指名停止</t>
    <rPh sb="0" eb="2">
      <t>シメイ</t>
    </rPh>
    <rPh sb="2" eb="4">
      <t>テイシ</t>
    </rPh>
    <phoneticPr fontId="3"/>
  </si>
  <si>
    <t>文書指導</t>
    <rPh sb="0" eb="2">
      <t>ブンショ</t>
    </rPh>
    <rPh sb="2" eb="4">
      <t>シドウ</t>
    </rPh>
    <phoneticPr fontId="3"/>
  </si>
  <si>
    <t>複数</t>
    <rPh sb="0" eb="2">
      <t>フクスウ</t>
    </rPh>
    <phoneticPr fontId="3"/>
  </si>
  <si>
    <t>取得あり</t>
    <rPh sb="0" eb="2">
      <t>シュトク</t>
    </rPh>
    <phoneticPr fontId="3"/>
  </si>
  <si>
    <t>1件</t>
    <rPh sb="1" eb="2">
      <t>ケン</t>
    </rPh>
    <phoneticPr fontId="3"/>
  </si>
  <si>
    <t>推奨単位以上</t>
    <rPh sb="0" eb="2">
      <t>スイショウ</t>
    </rPh>
    <rPh sb="2" eb="4">
      <t>タンイ</t>
    </rPh>
    <rPh sb="4" eb="6">
      <t>イジョウ</t>
    </rPh>
    <phoneticPr fontId="3"/>
  </si>
  <si>
    <t>1/2以上</t>
    <rPh sb="3" eb="5">
      <t>イジョウ</t>
    </rPh>
    <phoneticPr fontId="3"/>
  </si>
  <si>
    <t>1/2未満</t>
    <rPh sb="3" eb="5">
      <t>ミマン</t>
    </rPh>
    <phoneticPr fontId="3"/>
  </si>
  <si>
    <t>顕彰あり</t>
    <rPh sb="0" eb="2">
      <t>ケンショウ</t>
    </rPh>
    <phoneticPr fontId="3"/>
  </si>
  <si>
    <t>①②③全て</t>
    <rPh sb="3" eb="4">
      <t>スベ</t>
    </rPh>
    <phoneticPr fontId="3"/>
  </si>
  <si>
    <t>①②③のうち2項目</t>
    <rPh sb="7" eb="9">
      <t>コウモク</t>
    </rPh>
    <phoneticPr fontId="3"/>
  </si>
  <si>
    <t>①②③のうち1項目</t>
    <rPh sb="7" eb="9">
      <t>コウモク</t>
    </rPh>
    <phoneticPr fontId="3"/>
  </si>
  <si>
    <t>所管区域含む2件</t>
    <rPh sb="0" eb="2">
      <t>ショカン</t>
    </rPh>
    <rPh sb="2" eb="4">
      <t>クイキ</t>
    </rPh>
    <rPh sb="4" eb="5">
      <t>フク</t>
    </rPh>
    <rPh sb="7" eb="8">
      <t>ケン</t>
    </rPh>
    <phoneticPr fontId="3"/>
  </si>
  <si>
    <t>所管区域外2件</t>
    <rPh sb="0" eb="2">
      <t>ショカン</t>
    </rPh>
    <rPh sb="2" eb="4">
      <t>クイキ</t>
    </rPh>
    <rPh sb="4" eb="5">
      <t>ガイ</t>
    </rPh>
    <rPh sb="6" eb="7">
      <t>ケン</t>
    </rPh>
    <phoneticPr fontId="3"/>
  </si>
  <si>
    <t>所管区域1件</t>
    <rPh sb="0" eb="2">
      <t>ショカン</t>
    </rPh>
    <rPh sb="2" eb="4">
      <t>クイキ</t>
    </rPh>
    <rPh sb="5" eb="6">
      <t>ケン</t>
    </rPh>
    <phoneticPr fontId="3"/>
  </si>
  <si>
    <t>所管区域外1件</t>
    <rPh sb="0" eb="2">
      <t>ショカン</t>
    </rPh>
    <rPh sb="2" eb="4">
      <t>クイキ</t>
    </rPh>
    <rPh sb="4" eb="5">
      <t>ガイ</t>
    </rPh>
    <rPh sb="6" eb="7">
      <t>ケン</t>
    </rPh>
    <phoneticPr fontId="3"/>
  </si>
  <si>
    <t>所管区域2件</t>
    <rPh sb="0" eb="2">
      <t>ショカン</t>
    </rPh>
    <rPh sb="2" eb="4">
      <t>クイキ</t>
    </rPh>
    <rPh sb="5" eb="6">
      <t>ケン</t>
    </rPh>
    <phoneticPr fontId="3"/>
  </si>
  <si>
    <t>所管区域1件・区域外1件</t>
    <rPh sb="0" eb="2">
      <t>ショカン</t>
    </rPh>
    <rPh sb="2" eb="4">
      <t>クイキ</t>
    </rPh>
    <rPh sb="5" eb="6">
      <t>ケン</t>
    </rPh>
    <rPh sb="7" eb="9">
      <t>クイキ</t>
    </rPh>
    <rPh sb="9" eb="10">
      <t>ガイ</t>
    </rPh>
    <rPh sb="11" eb="12">
      <t>ケン</t>
    </rPh>
    <phoneticPr fontId="3"/>
  </si>
  <si>
    <t>義務外雇用</t>
    <rPh sb="0" eb="2">
      <t>ギム</t>
    </rPh>
    <rPh sb="2" eb="3">
      <t>ガイ</t>
    </rPh>
    <rPh sb="3" eb="5">
      <t>コヨウ</t>
    </rPh>
    <phoneticPr fontId="3"/>
  </si>
  <si>
    <t>会社名</t>
    <rPh sb="0" eb="3">
      <t>カイシャメイ</t>
    </rPh>
    <phoneticPr fontId="3"/>
  </si>
  <si>
    <t>2件</t>
    <rPh sb="1" eb="2">
      <t>ケン</t>
    </rPh>
    <phoneticPr fontId="3"/>
  </si>
  <si>
    <t>（仙台市確認欄）</t>
    <phoneticPr fontId="3"/>
  </si>
  <si>
    <t>チェック　□</t>
    <phoneticPr fontId="3"/>
  </si>
  <si>
    <t>ISO14001</t>
    <phoneticPr fontId="3"/>
  </si>
  <si>
    <t xml:space="preserve"> </t>
    <phoneticPr fontId="3"/>
  </si>
  <si>
    <t>地域貢献
・社会性</t>
    <rPh sb="0" eb="2">
      <t>チイキ</t>
    </rPh>
    <rPh sb="2" eb="4">
      <t>コウケン</t>
    </rPh>
    <rPh sb="6" eb="9">
      <t>シャカイセイ</t>
    </rPh>
    <phoneticPr fontId="3"/>
  </si>
  <si>
    <t>シ　過去2ヶ年度及び現年度における地域貢献活動等の実績</t>
    <phoneticPr fontId="3"/>
  </si>
  <si>
    <t>ス　防災に関する応援協定等の締結実績及び協定に基づく活動実績</t>
    <rPh sb="2" eb="4">
      <t>ボウサイ</t>
    </rPh>
    <rPh sb="5" eb="6">
      <t>カン</t>
    </rPh>
    <rPh sb="8" eb="10">
      <t>オウエン</t>
    </rPh>
    <rPh sb="10" eb="13">
      <t>キョウテイナド</t>
    </rPh>
    <rPh sb="14" eb="16">
      <t>テイケツ</t>
    </rPh>
    <rPh sb="16" eb="18">
      <t>ジッセキ</t>
    </rPh>
    <rPh sb="18" eb="19">
      <t>オヨ</t>
    </rPh>
    <rPh sb="20" eb="22">
      <t>キョウテイ</t>
    </rPh>
    <rPh sb="23" eb="24">
      <t>モト</t>
    </rPh>
    <rPh sb="26" eb="28">
      <t>カツドウ</t>
    </rPh>
    <rPh sb="28" eb="30">
      <t>ジッセキ</t>
    </rPh>
    <phoneticPr fontId="3"/>
  </si>
  <si>
    <t>対応実績あり</t>
    <rPh sb="0" eb="2">
      <t>タイオウ</t>
    </rPh>
    <rPh sb="2" eb="4">
      <t>ジッセキ</t>
    </rPh>
    <phoneticPr fontId="3"/>
  </si>
  <si>
    <t>(3)</t>
  </si>
  <si>
    <t>セ　緊急工事登録等への取組み実績</t>
    <phoneticPr fontId="3"/>
  </si>
  <si>
    <t>ソ　過去2ヶ年度における困難業務等の従事実績</t>
    <phoneticPr fontId="3"/>
  </si>
  <si>
    <t>タ　過去2ヶ年度における維持工事等の施工実績</t>
    <phoneticPr fontId="3"/>
  </si>
  <si>
    <t>チ　過去10ヶ年における災害復旧工事の施工実績</t>
    <rPh sb="7" eb="8">
      <t>ネン</t>
    </rPh>
    <rPh sb="12" eb="14">
      <t>サイガイ</t>
    </rPh>
    <rPh sb="14" eb="16">
      <t>フッキュウ</t>
    </rPh>
    <rPh sb="16" eb="18">
      <t>コウジ</t>
    </rPh>
    <rPh sb="19" eb="21">
      <t>セコウ</t>
    </rPh>
    <rPh sb="21" eb="23">
      <t>ジッセキ</t>
    </rPh>
    <phoneticPr fontId="3"/>
  </si>
  <si>
    <t>登録及び実績あり</t>
    <rPh sb="0" eb="2">
      <t>トウロク</t>
    </rPh>
    <rPh sb="2" eb="3">
      <t>オヨ</t>
    </rPh>
    <rPh sb="4" eb="6">
      <t>ジッセキ</t>
    </rPh>
    <phoneticPr fontId="3"/>
  </si>
  <si>
    <t>テ　障害者の雇用促進状況</t>
    <phoneticPr fontId="3"/>
  </si>
  <si>
    <t>ト　環境管理システムの認証取得の状況</t>
    <rPh sb="2" eb="4">
      <t>カンキョウ</t>
    </rPh>
    <rPh sb="4" eb="6">
      <t>カンリ</t>
    </rPh>
    <rPh sb="11" eb="13">
      <t>ニンショウ</t>
    </rPh>
    <rPh sb="13" eb="15">
      <t>シュトク</t>
    </rPh>
    <rPh sb="16" eb="18">
      <t>ジョウキョウ</t>
    </rPh>
    <phoneticPr fontId="3"/>
  </si>
  <si>
    <t>担い手確保
・働き方改革</t>
    <rPh sb="0" eb="1">
      <t>ニナ</t>
    </rPh>
    <rPh sb="2" eb="3">
      <t>テ</t>
    </rPh>
    <rPh sb="3" eb="5">
      <t>カクホ</t>
    </rPh>
    <rPh sb="7" eb="8">
      <t>ハタラ</t>
    </rPh>
    <rPh sb="9" eb="10">
      <t>カタ</t>
    </rPh>
    <rPh sb="10" eb="12">
      <t>カイカク</t>
    </rPh>
    <phoneticPr fontId="3"/>
  </si>
  <si>
    <t>ナ　若手又は女性技術者の配置状況</t>
    <rPh sb="2" eb="4">
      <t>ワカテ</t>
    </rPh>
    <rPh sb="4" eb="5">
      <t>マタ</t>
    </rPh>
    <rPh sb="6" eb="8">
      <t>ジョセイ</t>
    </rPh>
    <rPh sb="8" eb="11">
      <t>ギジュツシャ</t>
    </rPh>
    <rPh sb="12" eb="14">
      <t>ハイチ</t>
    </rPh>
    <rPh sb="14" eb="16">
      <t>ジョウキョウ</t>
    </rPh>
    <phoneticPr fontId="3"/>
  </si>
  <si>
    <t>ニ　建設キャリアアップシステムの活用状況</t>
    <rPh sb="2" eb="4">
      <t>ケンセツ</t>
    </rPh>
    <rPh sb="16" eb="18">
      <t>カツヨウ</t>
    </rPh>
    <rPh sb="18" eb="20">
      <t>ジョウキョウ</t>
    </rPh>
    <phoneticPr fontId="3"/>
  </si>
  <si>
    <t>登録あり</t>
    <rPh sb="0" eb="2">
      <t>トウロク</t>
    </rPh>
    <phoneticPr fontId="3"/>
  </si>
  <si>
    <t>ヌ　過去5ヶ年度及び現年度における下請負の地元発注推進企業顕彰歴</t>
    <rPh sb="2" eb="4">
      <t>カコ</t>
    </rPh>
    <rPh sb="6" eb="8">
      <t>ネンド</t>
    </rPh>
    <rPh sb="8" eb="9">
      <t>オヨ</t>
    </rPh>
    <rPh sb="10" eb="11">
      <t>ゲン</t>
    </rPh>
    <rPh sb="11" eb="13">
      <t>ネンド</t>
    </rPh>
    <rPh sb="17" eb="18">
      <t>シタ</t>
    </rPh>
    <rPh sb="18" eb="20">
      <t>ウケオイ</t>
    </rPh>
    <rPh sb="21" eb="23">
      <t>ジモト</t>
    </rPh>
    <rPh sb="23" eb="25">
      <t>ハッチュウ</t>
    </rPh>
    <rPh sb="25" eb="27">
      <t>スイシン</t>
    </rPh>
    <rPh sb="27" eb="29">
      <t>キギョウ</t>
    </rPh>
    <rPh sb="29" eb="31">
      <t>ケンショウ</t>
    </rPh>
    <rPh sb="31" eb="32">
      <t>レキ</t>
    </rPh>
    <phoneticPr fontId="3"/>
  </si>
  <si>
    <t>ネ　登録基幹技能者の配置状況</t>
    <rPh sb="12" eb="14">
      <t>ジョウキョウ</t>
    </rPh>
    <phoneticPr fontId="3"/>
  </si>
  <si>
    <t>参加実績あり</t>
    <rPh sb="0" eb="2">
      <t>サンカ</t>
    </rPh>
    <rPh sb="2" eb="4">
      <t>ジッセキ</t>
    </rPh>
    <phoneticPr fontId="3"/>
  </si>
  <si>
    <r>
      <t xml:space="preserve">シ　地域貢献活動等の実績
</t>
    </r>
    <r>
      <rPr>
        <sz val="9"/>
        <rFont val="ＭＳ Ｐ明朝"/>
        <family val="1"/>
        <charset val="128"/>
      </rPr>
      <t xml:space="preserve">  （入札形態がJVの場合，いずれかの企業の実績）</t>
    </r>
    <rPh sb="2" eb="4">
      <t>チイキ</t>
    </rPh>
    <rPh sb="4" eb="6">
      <t>コウケン</t>
    </rPh>
    <phoneticPr fontId="3"/>
  </si>
  <si>
    <t>令和3年度</t>
    <rPh sb="0" eb="2">
      <t>レイワ</t>
    </rPh>
    <rPh sb="3" eb="5">
      <t>ネンド</t>
    </rPh>
    <phoneticPr fontId="3"/>
  </si>
  <si>
    <r>
      <t xml:space="preserve">ス　防災に関する応援協定等の締結実績及び協定に基づく活動実績
</t>
    </r>
    <r>
      <rPr>
        <sz val="9"/>
        <rFont val="ＭＳ Ｐ明朝"/>
        <family val="1"/>
        <charset val="128"/>
      </rPr>
      <t xml:space="preserve">  （入札形態がJVの場合，いずれかの企業の実績）</t>
    </r>
    <rPh sb="2" eb="4">
      <t>ボウサイ</t>
    </rPh>
    <rPh sb="5" eb="6">
      <t>カン</t>
    </rPh>
    <rPh sb="8" eb="10">
      <t>オウエン</t>
    </rPh>
    <rPh sb="10" eb="13">
      <t>キョウテイトウ</t>
    </rPh>
    <rPh sb="14" eb="16">
      <t>テイケツ</t>
    </rPh>
    <rPh sb="16" eb="18">
      <t>ジッセキ</t>
    </rPh>
    <rPh sb="18" eb="19">
      <t>オヨ</t>
    </rPh>
    <rPh sb="20" eb="22">
      <t>キョウテイ</t>
    </rPh>
    <rPh sb="23" eb="24">
      <t>モト</t>
    </rPh>
    <rPh sb="26" eb="28">
      <t>カツドウ</t>
    </rPh>
    <rPh sb="28" eb="30">
      <t>ジッセキ</t>
    </rPh>
    <phoneticPr fontId="3"/>
  </si>
  <si>
    <t>対応実績の有無</t>
    <rPh sb="0" eb="2">
      <t>タイオウ</t>
    </rPh>
    <rPh sb="2" eb="4">
      <t>ジッセキ</t>
    </rPh>
    <rPh sb="5" eb="7">
      <t>ウム</t>
    </rPh>
    <phoneticPr fontId="3"/>
  </si>
  <si>
    <t>対象となる協定</t>
    <rPh sb="0" eb="2">
      <t>タイショウ</t>
    </rPh>
    <rPh sb="5" eb="7">
      <t>キョウテイ</t>
    </rPh>
    <phoneticPr fontId="3"/>
  </si>
  <si>
    <t>対応内容</t>
    <rPh sb="0" eb="2">
      <t>タイオウ</t>
    </rPh>
    <rPh sb="2" eb="4">
      <t>ナイヨウ</t>
    </rPh>
    <phoneticPr fontId="3"/>
  </si>
  <si>
    <t>対応実績なし</t>
    <rPh sb="0" eb="2">
      <t>タイオウ</t>
    </rPh>
    <rPh sb="2" eb="4">
      <t>ジッセキ</t>
    </rPh>
    <phoneticPr fontId="3"/>
  </si>
  <si>
    <t>参加実績の有無</t>
    <rPh sb="0" eb="2">
      <t>サンカ</t>
    </rPh>
    <rPh sb="2" eb="4">
      <t>ジッセキ</t>
    </rPh>
    <rPh sb="5" eb="7">
      <t>ウム</t>
    </rPh>
    <phoneticPr fontId="3"/>
  </si>
  <si>
    <t>参加年度・協定</t>
    <rPh sb="0" eb="2">
      <t>サンカ</t>
    </rPh>
    <rPh sb="2" eb="4">
      <t>ネンド</t>
    </rPh>
    <rPh sb="5" eb="7">
      <t>キョウテイ</t>
    </rPh>
    <phoneticPr fontId="3"/>
  </si>
  <si>
    <t>参加実績なし</t>
    <rPh sb="0" eb="2">
      <t>サンカ</t>
    </rPh>
    <rPh sb="2" eb="4">
      <t>ジッセキ</t>
    </rPh>
    <phoneticPr fontId="3"/>
  </si>
  <si>
    <r>
      <t xml:space="preserve">セ　緊急工事登録等への取組み実績
 </t>
    </r>
    <r>
      <rPr>
        <sz val="9"/>
        <rFont val="ＭＳ Ｐ明朝"/>
        <family val="1"/>
        <charset val="128"/>
      </rPr>
      <t xml:space="preserve"> （入札形態がJVの場合，いずれかの企業の実績）</t>
    </r>
    <rPh sb="2" eb="4">
      <t>キンキュウ</t>
    </rPh>
    <rPh sb="4" eb="6">
      <t>コウジ</t>
    </rPh>
    <rPh sb="6" eb="8">
      <t>トウロク</t>
    </rPh>
    <rPh sb="8" eb="9">
      <t>トウ</t>
    </rPh>
    <rPh sb="11" eb="13">
      <t>トリク</t>
    </rPh>
    <rPh sb="14" eb="16">
      <t>ジッセキ</t>
    </rPh>
    <phoneticPr fontId="3"/>
  </si>
  <si>
    <r>
      <t xml:space="preserve">ソ　困難業務等の従事実績
</t>
    </r>
    <r>
      <rPr>
        <sz val="9"/>
        <rFont val="ＭＳ Ｐ明朝"/>
        <family val="1"/>
        <charset val="128"/>
      </rPr>
      <t xml:space="preserve">  （入札形態がJVの場合，いずれかの企業の実績）</t>
    </r>
    <rPh sb="2" eb="4">
      <t>コンナン</t>
    </rPh>
    <rPh sb="4" eb="6">
      <t>ギョウム</t>
    </rPh>
    <rPh sb="6" eb="7">
      <t>トウ</t>
    </rPh>
    <rPh sb="8" eb="10">
      <t>ジュウジ</t>
    </rPh>
    <rPh sb="10" eb="12">
      <t>ジッセキ</t>
    </rPh>
    <phoneticPr fontId="3"/>
  </si>
  <si>
    <r>
      <t xml:space="preserve">タ　維持工事等の施工実績
</t>
    </r>
    <r>
      <rPr>
        <sz val="9"/>
        <rFont val="ＭＳ Ｐ明朝"/>
        <family val="1"/>
        <charset val="128"/>
      </rPr>
      <t xml:space="preserve">  （入札形態がJVの場合，いずれかの企業の実績）</t>
    </r>
    <rPh sb="2" eb="4">
      <t>イジ</t>
    </rPh>
    <rPh sb="4" eb="6">
      <t>コウジ</t>
    </rPh>
    <rPh sb="6" eb="7">
      <t>トウ</t>
    </rPh>
    <rPh sb="8" eb="10">
      <t>セコウ</t>
    </rPh>
    <rPh sb="10" eb="12">
      <t>ジッセキ</t>
    </rPh>
    <phoneticPr fontId="3"/>
  </si>
  <si>
    <r>
      <t xml:space="preserve">チ　災害復旧工事の施工実績
</t>
    </r>
    <r>
      <rPr>
        <sz val="9"/>
        <rFont val="ＭＳ Ｐ明朝"/>
        <family val="1"/>
        <charset val="128"/>
      </rPr>
      <t xml:space="preserve">  （入札形態がJVの場合，いずれかの企業の実績）</t>
    </r>
    <rPh sb="2" eb="4">
      <t>サイガイ</t>
    </rPh>
    <rPh sb="4" eb="6">
      <t>フッキュウ</t>
    </rPh>
    <rPh sb="6" eb="8">
      <t>コウジ</t>
    </rPh>
    <rPh sb="9" eb="11">
      <t>セコウ</t>
    </rPh>
    <rPh sb="11" eb="13">
      <t>ジッセキ</t>
    </rPh>
    <phoneticPr fontId="3"/>
  </si>
  <si>
    <t>登録の有無</t>
    <rPh sb="0" eb="2">
      <t>トウロク</t>
    </rPh>
    <rPh sb="3" eb="5">
      <t>ウム</t>
    </rPh>
    <phoneticPr fontId="3"/>
  </si>
  <si>
    <t>登録あり</t>
    <phoneticPr fontId="3"/>
  </si>
  <si>
    <r>
      <t xml:space="preserve">テ　障害者の雇用促進状況
</t>
    </r>
    <r>
      <rPr>
        <sz val="9"/>
        <rFont val="ＭＳ Ｐ明朝"/>
        <family val="1"/>
        <charset val="128"/>
      </rPr>
      <t>　（入札形態がJVの場合，代表者の実績）</t>
    </r>
    <rPh sb="2" eb="5">
      <t>ショウガイシャ</t>
    </rPh>
    <rPh sb="6" eb="8">
      <t>コヨウ</t>
    </rPh>
    <rPh sb="8" eb="10">
      <t>ソクシン</t>
    </rPh>
    <rPh sb="10" eb="12">
      <t>ジョウキョウ</t>
    </rPh>
    <phoneticPr fontId="3"/>
  </si>
  <si>
    <r>
      <t xml:space="preserve">ト　環境管理システムの認証取得の状況
</t>
    </r>
    <r>
      <rPr>
        <sz val="9"/>
        <rFont val="ＭＳ Ｐ明朝"/>
        <family val="1"/>
        <charset val="128"/>
      </rPr>
      <t>　（入札形態がJVの場合，代表者の実績）</t>
    </r>
    <rPh sb="2" eb="4">
      <t>カンキョウ</t>
    </rPh>
    <rPh sb="4" eb="6">
      <t>カンリ</t>
    </rPh>
    <rPh sb="13" eb="15">
      <t>シュトク</t>
    </rPh>
    <rPh sb="16" eb="18">
      <t>ジョウキョウ</t>
    </rPh>
    <phoneticPr fontId="3"/>
  </si>
  <si>
    <r>
      <t xml:space="preserve">ナ　若手又は女性技術者の配置状況
</t>
    </r>
    <r>
      <rPr>
        <sz val="9"/>
        <rFont val="ＭＳ Ｐ明朝"/>
        <family val="1"/>
        <charset val="128"/>
      </rPr>
      <t>　（入札形態がJVの場合，代表者の実績）</t>
    </r>
    <rPh sb="2" eb="4">
      <t>ワカテ</t>
    </rPh>
    <rPh sb="4" eb="5">
      <t>マタ</t>
    </rPh>
    <rPh sb="6" eb="8">
      <t>ジョセイ</t>
    </rPh>
    <rPh sb="8" eb="11">
      <t>ギジュツシャ</t>
    </rPh>
    <rPh sb="12" eb="14">
      <t>ハイチ</t>
    </rPh>
    <rPh sb="14" eb="16">
      <t>ジョウキョウ</t>
    </rPh>
    <phoneticPr fontId="3"/>
  </si>
  <si>
    <r>
      <t xml:space="preserve">ヌ　下請負の地元発注推進企業顕彰歴
</t>
    </r>
    <r>
      <rPr>
        <sz val="9"/>
        <rFont val="ＭＳ Ｐ明朝"/>
        <family val="1"/>
        <charset val="128"/>
      </rPr>
      <t>　（入札形態がJVの場合，代表者の実績）</t>
    </r>
    <rPh sb="2" eb="3">
      <t>シタ</t>
    </rPh>
    <rPh sb="3" eb="5">
      <t>ウケオイ</t>
    </rPh>
    <rPh sb="6" eb="8">
      <t>ジモト</t>
    </rPh>
    <rPh sb="8" eb="10">
      <t>ハッチュウ</t>
    </rPh>
    <rPh sb="10" eb="12">
      <t>スイシン</t>
    </rPh>
    <rPh sb="12" eb="14">
      <t>キギョウ</t>
    </rPh>
    <rPh sb="14" eb="16">
      <t>ケンショウ</t>
    </rPh>
    <rPh sb="16" eb="17">
      <t>レキ</t>
    </rPh>
    <phoneticPr fontId="3"/>
  </si>
  <si>
    <t>※配置状況は，様式-共5に詳しい内容を記載</t>
    <rPh sb="1" eb="3">
      <t>ハイチ</t>
    </rPh>
    <rPh sb="3" eb="5">
      <t>ジョウキョウ</t>
    </rPh>
    <phoneticPr fontId="3"/>
  </si>
  <si>
    <t>登録及び実績あり</t>
    <rPh sb="2" eb="3">
      <t>オヨ</t>
    </rPh>
    <rPh sb="4" eb="6">
      <t>ジッセキ</t>
    </rPh>
    <phoneticPr fontId="3"/>
  </si>
  <si>
    <t>なし　</t>
  </si>
  <si>
    <t>過去2ヶ年度のいずれかに所管区域外の施工実績あり</t>
    <rPh sb="0" eb="2">
      <t>カコ</t>
    </rPh>
    <rPh sb="4" eb="6">
      <t>ネンド</t>
    </rPh>
    <rPh sb="12" eb="14">
      <t>ショカン</t>
    </rPh>
    <rPh sb="14" eb="16">
      <t>クイキ</t>
    </rPh>
    <rPh sb="16" eb="17">
      <t>ガイ</t>
    </rPh>
    <rPh sb="18" eb="20">
      <t>セコウ</t>
    </rPh>
    <rPh sb="20" eb="22">
      <t>ジッセキ</t>
    </rPh>
    <phoneticPr fontId="3"/>
  </si>
  <si>
    <t>過去2ヶ年度のいずれかに所管区域内の施工実績あり</t>
    <rPh sb="0" eb="2">
      <t>カコ</t>
    </rPh>
    <rPh sb="4" eb="6">
      <t>ネンド</t>
    </rPh>
    <rPh sb="12" eb="14">
      <t>ショカン</t>
    </rPh>
    <rPh sb="14" eb="16">
      <t>クイキ</t>
    </rPh>
    <rPh sb="16" eb="17">
      <t>ナイ</t>
    </rPh>
    <rPh sb="18" eb="20">
      <t>セコウ</t>
    </rPh>
    <rPh sb="20" eb="22">
      <t>ジッセキ</t>
    </rPh>
    <phoneticPr fontId="3"/>
  </si>
  <si>
    <t>各年度に所管区域外の施工実績あり</t>
    <rPh sb="0" eb="3">
      <t>カクネンド</t>
    </rPh>
    <rPh sb="4" eb="6">
      <t>ショカン</t>
    </rPh>
    <rPh sb="6" eb="8">
      <t>クイキ</t>
    </rPh>
    <rPh sb="8" eb="9">
      <t>ガイ</t>
    </rPh>
    <rPh sb="10" eb="12">
      <t>セコウ</t>
    </rPh>
    <rPh sb="12" eb="14">
      <t>ジッセキ</t>
    </rPh>
    <phoneticPr fontId="3"/>
  </si>
  <si>
    <t>各年度に所管区域内及び所管区域外の施工実績あり</t>
    <rPh sb="0" eb="3">
      <t>カクネンド</t>
    </rPh>
    <rPh sb="4" eb="6">
      <t>ショカン</t>
    </rPh>
    <rPh sb="6" eb="8">
      <t>クイキ</t>
    </rPh>
    <rPh sb="8" eb="9">
      <t>ナイ</t>
    </rPh>
    <rPh sb="9" eb="10">
      <t>オヨ</t>
    </rPh>
    <rPh sb="11" eb="13">
      <t>ショカン</t>
    </rPh>
    <rPh sb="13" eb="15">
      <t>クイキ</t>
    </rPh>
    <rPh sb="15" eb="16">
      <t>ガイ</t>
    </rPh>
    <rPh sb="17" eb="19">
      <t>セコウ</t>
    </rPh>
    <rPh sb="19" eb="21">
      <t>ジッセキ</t>
    </rPh>
    <phoneticPr fontId="3"/>
  </si>
  <si>
    <t>各年度に所管区域内の施工実績あり</t>
    <rPh sb="0" eb="3">
      <t>カクネンド</t>
    </rPh>
    <rPh sb="4" eb="6">
      <t>ショカン</t>
    </rPh>
    <rPh sb="6" eb="8">
      <t>クイキ</t>
    </rPh>
    <rPh sb="8" eb="9">
      <t>ナイ</t>
    </rPh>
    <rPh sb="10" eb="12">
      <t>セコウ</t>
    </rPh>
    <rPh sb="12" eb="14">
      <t>ジッセキ</t>
    </rPh>
    <phoneticPr fontId="3"/>
  </si>
  <si>
    <t>-----以下は地域実績型の工事で選択可-----</t>
  </si>
  <si>
    <t>施工実績あり</t>
  </si>
  <si>
    <t>複数施工実績あり</t>
  </si>
  <si>
    <t>従事実績あり</t>
  </si>
  <si>
    <t>複数従事実績あり</t>
  </si>
  <si>
    <t>登録等あり</t>
  </si>
  <si>
    <t>複数登録等あり</t>
  </si>
  <si>
    <r>
      <t>　ア　工事成績評定点（上位実績の平均点）
　</t>
    </r>
    <r>
      <rPr>
        <sz val="9"/>
        <rFont val="ＭＳ Ｐ明朝"/>
        <family val="1"/>
        <charset val="128"/>
      </rPr>
      <t>（入札形態がJVの場合，代表者の実績）</t>
    </r>
    <rPh sb="3" eb="5">
      <t>コウジ</t>
    </rPh>
    <rPh sb="5" eb="7">
      <t>セイセキ</t>
    </rPh>
    <rPh sb="7" eb="9">
      <t>ヒョウテイ</t>
    </rPh>
    <rPh sb="9" eb="10">
      <t>テン</t>
    </rPh>
    <rPh sb="11" eb="13">
      <t>ジョウイ</t>
    </rPh>
    <rPh sb="13" eb="15">
      <t>ジッセキ</t>
    </rPh>
    <rPh sb="16" eb="18">
      <t>ヘイキン</t>
    </rPh>
    <rPh sb="18" eb="19">
      <t>テン</t>
    </rPh>
    <rPh sb="23" eb="25">
      <t>ニュウサツ</t>
    </rPh>
    <rPh sb="25" eb="27">
      <t>ケイタイ</t>
    </rPh>
    <rPh sb="31" eb="33">
      <t>バアイ</t>
    </rPh>
    <rPh sb="34" eb="37">
      <t>ダイヒョウシャ</t>
    </rPh>
    <rPh sb="38" eb="40">
      <t>ジッセキ</t>
    </rPh>
    <phoneticPr fontId="3"/>
  </si>
  <si>
    <r>
      <t>　　</t>
    </r>
    <r>
      <rPr>
        <sz val="9"/>
        <rFont val="ＭＳ Ｐ明朝"/>
        <family val="1"/>
        <charset val="128"/>
      </rPr>
      <t>（入札形態がJVの場合，代表者の実績）</t>
    </r>
    <r>
      <rPr>
        <sz val="9"/>
        <rFont val="ＭＳ Ｐゴシック"/>
        <family val="3"/>
        <charset val="128"/>
      </rPr>
      <t xml:space="preserve">
　イ　同種工事の施工実績</t>
    </r>
    <phoneticPr fontId="3"/>
  </si>
  <si>
    <r>
      <t>　エ　不誠実な行為又は労働災害等
　</t>
    </r>
    <r>
      <rPr>
        <sz val="9"/>
        <rFont val="ＭＳ Ｐ明朝"/>
        <family val="1"/>
        <charset val="128"/>
      </rPr>
      <t>（入札形態がJVの場合，全構成員の実績）</t>
    </r>
    <rPh sb="3" eb="6">
      <t>フセイジツ</t>
    </rPh>
    <rPh sb="7" eb="9">
      <t>コウイ</t>
    </rPh>
    <rPh sb="9" eb="10">
      <t>マタ</t>
    </rPh>
    <rPh sb="11" eb="13">
      <t>ロウドウ</t>
    </rPh>
    <rPh sb="13" eb="15">
      <t>サイガイ</t>
    </rPh>
    <rPh sb="15" eb="16">
      <t>トウ</t>
    </rPh>
    <rPh sb="30" eb="31">
      <t>ゼン</t>
    </rPh>
    <rPh sb="31" eb="33">
      <t>コウセイ</t>
    </rPh>
    <rPh sb="33" eb="34">
      <t>イン</t>
    </rPh>
    <phoneticPr fontId="3"/>
  </si>
  <si>
    <r>
      <t>　オ　品質管理システムの認証取得状況
　</t>
    </r>
    <r>
      <rPr>
        <sz val="9"/>
        <rFont val="ＭＳ Ｐ明朝"/>
        <family val="1"/>
        <charset val="128"/>
      </rPr>
      <t>（入札形態がJVの場合，代表者の実績）</t>
    </r>
    <rPh sb="3" eb="5">
      <t>ヒンシツ</t>
    </rPh>
    <rPh sb="5" eb="7">
      <t>カンリ</t>
    </rPh>
    <rPh sb="14" eb="16">
      <t>シュトク</t>
    </rPh>
    <rPh sb="16" eb="18">
      <t>ジョウキョウ</t>
    </rPh>
    <phoneticPr fontId="3"/>
  </si>
  <si>
    <r>
      <t>　カ　建設業労働災害防止協会への加入状況
　</t>
    </r>
    <r>
      <rPr>
        <sz val="9"/>
        <rFont val="ＭＳ Ｐ明朝"/>
        <family val="1"/>
        <charset val="128"/>
      </rPr>
      <t>（入札形態がJVの場合，代表者の実績）</t>
    </r>
    <rPh sb="3" eb="5">
      <t>ケンセツ</t>
    </rPh>
    <rPh sb="5" eb="6">
      <t>ギョウ</t>
    </rPh>
    <rPh sb="6" eb="8">
      <t>ロウドウ</t>
    </rPh>
    <rPh sb="8" eb="10">
      <t>サイガイ</t>
    </rPh>
    <rPh sb="10" eb="12">
      <t>ボウシ</t>
    </rPh>
    <rPh sb="12" eb="14">
      <t>キョウカイ</t>
    </rPh>
    <rPh sb="16" eb="18">
      <t>カニュウ</t>
    </rPh>
    <rPh sb="18" eb="20">
      <t>ジョウキョウ</t>
    </rPh>
    <phoneticPr fontId="3"/>
  </si>
  <si>
    <r>
      <rPr>
        <sz val="9"/>
        <rFont val="ＭＳ Ｐ明朝"/>
        <family val="1"/>
        <charset val="128"/>
      </rPr>
      <t>　（入札形態がJVの場合，代表者の実績）</t>
    </r>
    <r>
      <rPr>
        <strike/>
        <sz val="9"/>
        <rFont val="ＭＳ Ｐゴシック"/>
        <family val="3"/>
        <charset val="128"/>
      </rPr>
      <t xml:space="preserve">
</t>
    </r>
    <r>
      <rPr>
        <sz val="9"/>
        <rFont val="ＭＳ Ｐゴシック"/>
        <family val="3"/>
        <charset val="128"/>
      </rPr>
      <t>キ　同種工事の施工実績</t>
    </r>
    <rPh sb="25" eb="27">
      <t>コウジ</t>
    </rPh>
    <rPh sb="28" eb="30">
      <t>セコウ</t>
    </rPh>
    <phoneticPr fontId="3"/>
  </si>
  <si>
    <r>
      <t>ク　工事成績評定点（最高点）
　</t>
    </r>
    <r>
      <rPr>
        <sz val="9"/>
        <rFont val="ＭＳ Ｐ明朝"/>
        <family val="1"/>
        <charset val="128"/>
      </rPr>
      <t>（入札形態がJVの場合，代表者の実績）</t>
    </r>
    <rPh sb="2" eb="4">
      <t>コウジ</t>
    </rPh>
    <rPh sb="4" eb="6">
      <t>セイセキ</t>
    </rPh>
    <rPh sb="6" eb="8">
      <t>ヒョウテイ</t>
    </rPh>
    <rPh sb="8" eb="9">
      <t>テン</t>
    </rPh>
    <rPh sb="10" eb="12">
      <t>サイコウ</t>
    </rPh>
    <rPh sb="12" eb="13">
      <t>テン</t>
    </rPh>
    <phoneticPr fontId="3"/>
  </si>
  <si>
    <r>
      <t>コ　過去2ヶ年度における東北地方工事安全施工推進大会（SAFETY)優良企業表彰歴
　</t>
    </r>
    <r>
      <rPr>
        <sz val="9"/>
        <rFont val="ＭＳ Ｐ明朝"/>
        <family val="1"/>
        <charset val="128"/>
      </rPr>
      <t>（入札形態がJVの場合，代表者の実績）</t>
    </r>
    <phoneticPr fontId="3"/>
  </si>
  <si>
    <r>
      <t xml:space="preserve">サ　継続教育（CPD）の取組み状況
</t>
    </r>
    <r>
      <rPr>
        <sz val="9"/>
        <rFont val="ＭＳ Ｐ明朝"/>
        <family val="1"/>
        <charset val="128"/>
      </rPr>
      <t>　（入札形態がJVの場合，代表者の実績）</t>
    </r>
    <rPh sb="2" eb="4">
      <t>ケイゾク</t>
    </rPh>
    <rPh sb="4" eb="6">
      <t>キョウイク</t>
    </rPh>
    <rPh sb="12" eb="14">
      <t>トリクミ</t>
    </rPh>
    <rPh sb="15" eb="17">
      <t>ジョウキョウ</t>
    </rPh>
    <phoneticPr fontId="3"/>
  </si>
  <si>
    <t>発注部署名 １</t>
    <rPh sb="0" eb="2">
      <t>ハッチュウ</t>
    </rPh>
    <rPh sb="2" eb="4">
      <t>ブショ</t>
    </rPh>
    <rPh sb="4" eb="5">
      <t>メイ</t>
    </rPh>
    <phoneticPr fontId="3"/>
  </si>
  <si>
    <t>従事実績件名 ２</t>
    <rPh sb="0" eb="2">
      <t>ジュウジ</t>
    </rPh>
    <rPh sb="2" eb="4">
      <t>ジッセキ</t>
    </rPh>
    <rPh sb="4" eb="6">
      <t>ケンメイ</t>
    </rPh>
    <phoneticPr fontId="3"/>
  </si>
  <si>
    <t>発注部署名 ２</t>
    <rPh sb="0" eb="2">
      <t>ハッチュウ</t>
    </rPh>
    <rPh sb="2" eb="4">
      <t>ブショ</t>
    </rPh>
    <rPh sb="4" eb="5">
      <t>メイ</t>
    </rPh>
    <phoneticPr fontId="3"/>
  </si>
  <si>
    <t>従事実績件名 ３</t>
    <rPh sb="0" eb="2">
      <t>ジュウジ</t>
    </rPh>
    <rPh sb="2" eb="4">
      <t>ジッセキ</t>
    </rPh>
    <rPh sb="4" eb="6">
      <t>ケンメイ</t>
    </rPh>
    <phoneticPr fontId="3"/>
  </si>
  <si>
    <t>発注部署名 ３</t>
    <rPh sb="0" eb="2">
      <t>ハッチュウ</t>
    </rPh>
    <rPh sb="2" eb="4">
      <t>ブショ</t>
    </rPh>
    <rPh sb="4" eb="5">
      <t>メイ</t>
    </rPh>
    <phoneticPr fontId="3"/>
  </si>
  <si>
    <t>従事実績件名 ４</t>
    <rPh sb="0" eb="2">
      <t>ジュウジ</t>
    </rPh>
    <rPh sb="2" eb="4">
      <t>ジッセキ</t>
    </rPh>
    <rPh sb="4" eb="6">
      <t>ケンメイ</t>
    </rPh>
    <phoneticPr fontId="3"/>
  </si>
  <si>
    <t>発注部署名 ４</t>
    <rPh sb="0" eb="2">
      <t>ハッチュウ</t>
    </rPh>
    <rPh sb="2" eb="4">
      <t>ブショ</t>
    </rPh>
    <rPh sb="4" eb="5">
      <t>メイ</t>
    </rPh>
    <phoneticPr fontId="3"/>
  </si>
  <si>
    <t>従事実績件名 ５</t>
    <rPh sb="0" eb="2">
      <t>ジュウジ</t>
    </rPh>
    <rPh sb="2" eb="4">
      <t>ジッセキ</t>
    </rPh>
    <rPh sb="4" eb="6">
      <t>ケンメイ</t>
    </rPh>
    <phoneticPr fontId="3"/>
  </si>
  <si>
    <t>発注部署名 ５</t>
    <rPh sb="0" eb="2">
      <t>ハッチュウ</t>
    </rPh>
    <rPh sb="2" eb="4">
      <t>ブショ</t>
    </rPh>
    <rPh sb="4" eb="5">
      <t>メイ</t>
    </rPh>
    <phoneticPr fontId="3"/>
  </si>
  <si>
    <t>従事実績件名 ６</t>
    <rPh sb="0" eb="2">
      <t>ジュウジ</t>
    </rPh>
    <rPh sb="2" eb="4">
      <t>ジッセキ</t>
    </rPh>
    <rPh sb="4" eb="6">
      <t>ケンメイ</t>
    </rPh>
    <phoneticPr fontId="3"/>
  </si>
  <si>
    <t>発注部署名 ６</t>
    <rPh sb="0" eb="2">
      <t>ハッチュウ</t>
    </rPh>
    <rPh sb="2" eb="4">
      <t>ブショ</t>
    </rPh>
    <rPh sb="4" eb="5">
      <t>メイ</t>
    </rPh>
    <phoneticPr fontId="3"/>
  </si>
  <si>
    <t>従事実績件名 ７</t>
    <rPh sb="0" eb="2">
      <t>ジュウジ</t>
    </rPh>
    <rPh sb="2" eb="4">
      <t>ジッセキ</t>
    </rPh>
    <rPh sb="4" eb="6">
      <t>ケンメイ</t>
    </rPh>
    <phoneticPr fontId="3"/>
  </si>
  <si>
    <t>発注部署名 ７</t>
    <rPh sb="0" eb="2">
      <t>ハッチュウ</t>
    </rPh>
    <rPh sb="2" eb="4">
      <t>ブショ</t>
    </rPh>
    <rPh sb="4" eb="5">
      <t>メイ</t>
    </rPh>
    <phoneticPr fontId="3"/>
  </si>
  <si>
    <t>従事実績件名 ８</t>
    <rPh sb="0" eb="2">
      <t>ジュウジ</t>
    </rPh>
    <rPh sb="2" eb="4">
      <t>ジッセキ</t>
    </rPh>
    <rPh sb="4" eb="6">
      <t>ケンメイ</t>
    </rPh>
    <phoneticPr fontId="3"/>
  </si>
  <si>
    <t>発注部署名 ８</t>
    <rPh sb="0" eb="2">
      <t>ハッチュウ</t>
    </rPh>
    <rPh sb="2" eb="4">
      <t>ブショ</t>
    </rPh>
    <rPh sb="4" eb="5">
      <t>メイ</t>
    </rPh>
    <phoneticPr fontId="3"/>
  </si>
  <si>
    <t>従事実績件名 ９</t>
    <rPh sb="0" eb="2">
      <t>ジュウジ</t>
    </rPh>
    <rPh sb="2" eb="4">
      <t>ジッセキ</t>
    </rPh>
    <rPh sb="4" eb="6">
      <t>ケンメイ</t>
    </rPh>
    <phoneticPr fontId="3"/>
  </si>
  <si>
    <t>発注部署名 ９</t>
    <rPh sb="0" eb="2">
      <t>ハッチュウ</t>
    </rPh>
    <rPh sb="2" eb="4">
      <t>ブショ</t>
    </rPh>
    <rPh sb="4" eb="5">
      <t>メイ</t>
    </rPh>
    <phoneticPr fontId="3"/>
  </si>
  <si>
    <t>従事実績件名 １０</t>
    <rPh sb="0" eb="2">
      <t>ジュウジ</t>
    </rPh>
    <rPh sb="2" eb="4">
      <t>ジッセキ</t>
    </rPh>
    <rPh sb="4" eb="6">
      <t>ケンメイ</t>
    </rPh>
    <phoneticPr fontId="3"/>
  </si>
  <si>
    <t>発注部署名 １０</t>
    <rPh sb="0" eb="2">
      <t>ハッチュウ</t>
    </rPh>
    <rPh sb="2" eb="4">
      <t>ブショ</t>
    </rPh>
    <rPh sb="4" eb="5">
      <t>メイ</t>
    </rPh>
    <phoneticPr fontId="3"/>
  </si>
  <si>
    <t>従事実績件名 １１</t>
    <rPh sb="0" eb="2">
      <t>ジュウジ</t>
    </rPh>
    <rPh sb="2" eb="4">
      <t>ジッセキ</t>
    </rPh>
    <rPh sb="4" eb="6">
      <t>ケンメイ</t>
    </rPh>
    <phoneticPr fontId="3"/>
  </si>
  <si>
    <t>発注部署名 １１</t>
    <rPh sb="0" eb="2">
      <t>ハッチュウ</t>
    </rPh>
    <rPh sb="2" eb="4">
      <t>ブショ</t>
    </rPh>
    <rPh sb="4" eb="5">
      <t>メイ</t>
    </rPh>
    <phoneticPr fontId="3"/>
  </si>
  <si>
    <t>従事実績件名 １２</t>
    <rPh sb="0" eb="2">
      <t>ジュウジ</t>
    </rPh>
    <rPh sb="2" eb="4">
      <t>ジッセキ</t>
    </rPh>
    <rPh sb="4" eb="6">
      <t>ケンメイ</t>
    </rPh>
    <phoneticPr fontId="3"/>
  </si>
  <si>
    <t>発注部署名 １２</t>
    <rPh sb="0" eb="2">
      <t>ハッチュウ</t>
    </rPh>
    <rPh sb="2" eb="4">
      <t>ブショ</t>
    </rPh>
    <rPh sb="4" eb="5">
      <t>メイ</t>
    </rPh>
    <phoneticPr fontId="3"/>
  </si>
  <si>
    <t>従事実績件名 １３</t>
    <rPh sb="0" eb="2">
      <t>ジュウジ</t>
    </rPh>
    <rPh sb="2" eb="4">
      <t>ジッセキ</t>
    </rPh>
    <rPh sb="4" eb="6">
      <t>ケンメイ</t>
    </rPh>
    <phoneticPr fontId="3"/>
  </si>
  <si>
    <t>発注部署名 １３</t>
    <rPh sb="0" eb="2">
      <t>ハッチュウ</t>
    </rPh>
    <rPh sb="2" eb="4">
      <t>ブショ</t>
    </rPh>
    <rPh sb="4" eb="5">
      <t>メイ</t>
    </rPh>
    <phoneticPr fontId="3"/>
  </si>
  <si>
    <t>従事実績件名 １４</t>
    <rPh sb="0" eb="2">
      <t>ジュウジ</t>
    </rPh>
    <rPh sb="2" eb="4">
      <t>ジッセキ</t>
    </rPh>
    <rPh sb="4" eb="6">
      <t>ケンメイ</t>
    </rPh>
    <phoneticPr fontId="3"/>
  </si>
  <si>
    <t>発注部署名 １４</t>
    <rPh sb="0" eb="2">
      <t>ハッチュウ</t>
    </rPh>
    <rPh sb="2" eb="4">
      <t>ブショ</t>
    </rPh>
    <rPh sb="4" eb="5">
      <t>メイ</t>
    </rPh>
    <phoneticPr fontId="3"/>
  </si>
  <si>
    <t>従事実績件名 １５</t>
    <rPh sb="0" eb="2">
      <t>ジュウジ</t>
    </rPh>
    <rPh sb="2" eb="4">
      <t>ジッセキ</t>
    </rPh>
    <rPh sb="4" eb="6">
      <t>ケンメイ</t>
    </rPh>
    <phoneticPr fontId="3"/>
  </si>
  <si>
    <t>発注部署名 １５</t>
    <rPh sb="0" eb="2">
      <t>ハッチュウ</t>
    </rPh>
    <rPh sb="2" eb="4">
      <t>ブショ</t>
    </rPh>
    <rPh sb="4" eb="5">
      <t>メイ</t>
    </rPh>
    <phoneticPr fontId="3"/>
  </si>
  <si>
    <t>従事実績件名 １６</t>
    <rPh sb="0" eb="2">
      <t>ジュウジ</t>
    </rPh>
    <rPh sb="2" eb="4">
      <t>ジッセキ</t>
    </rPh>
    <rPh sb="4" eb="6">
      <t>ケンメイ</t>
    </rPh>
    <phoneticPr fontId="3"/>
  </si>
  <si>
    <t>発注部署名 １６</t>
    <rPh sb="0" eb="2">
      <t>ハッチュウ</t>
    </rPh>
    <rPh sb="2" eb="4">
      <t>ブショ</t>
    </rPh>
    <rPh sb="4" eb="5">
      <t>メイ</t>
    </rPh>
    <phoneticPr fontId="3"/>
  </si>
  <si>
    <t>従事実績件名 １７</t>
    <rPh sb="0" eb="2">
      <t>ジュウジ</t>
    </rPh>
    <rPh sb="2" eb="4">
      <t>ジッセキ</t>
    </rPh>
    <rPh sb="4" eb="6">
      <t>ケンメイ</t>
    </rPh>
    <phoneticPr fontId="3"/>
  </si>
  <si>
    <t>発注部署名 １７</t>
    <rPh sb="0" eb="2">
      <t>ハッチュウ</t>
    </rPh>
    <rPh sb="2" eb="4">
      <t>ブショ</t>
    </rPh>
    <rPh sb="4" eb="5">
      <t>メイ</t>
    </rPh>
    <phoneticPr fontId="3"/>
  </si>
  <si>
    <t xml:space="preserve">
タ②　本市が管理する公共施設における修繕の実績</t>
    <rPh sb="4" eb="6">
      <t>ホンシ</t>
    </rPh>
    <rPh sb="7" eb="9">
      <t>カンリ</t>
    </rPh>
    <rPh sb="11" eb="13">
      <t>コウキョウ</t>
    </rPh>
    <rPh sb="13" eb="15">
      <t>シセツ</t>
    </rPh>
    <rPh sb="19" eb="21">
      <t>シュウゼン</t>
    </rPh>
    <rPh sb="22" eb="24">
      <t>ジッセキ</t>
    </rPh>
    <phoneticPr fontId="3"/>
  </si>
  <si>
    <t>修繕実績調書</t>
    <rPh sb="0" eb="2">
      <t>シュウゼン</t>
    </rPh>
    <rPh sb="2" eb="4">
      <t>ジッセキ</t>
    </rPh>
    <rPh sb="4" eb="6">
      <t>チョウショ</t>
    </rPh>
    <phoneticPr fontId="3"/>
  </si>
  <si>
    <t>※修繕実績の場合は「修繕実績」とし，様式-共6に詳細を記載</t>
    <rPh sb="1" eb="3">
      <t>シュウゼン</t>
    </rPh>
    <rPh sb="3" eb="5">
      <t>ジッセキ</t>
    </rPh>
    <rPh sb="6" eb="8">
      <t>バアイ</t>
    </rPh>
    <rPh sb="10" eb="12">
      <t>シュウゼン</t>
    </rPh>
    <rPh sb="12" eb="14">
      <t>ジッセキ</t>
    </rPh>
    <rPh sb="24" eb="26">
      <t>ショウサイ</t>
    </rPh>
    <phoneticPr fontId="3"/>
  </si>
  <si>
    <t>発注部署名 １８</t>
    <rPh sb="0" eb="2">
      <t>ハッチュウ</t>
    </rPh>
    <rPh sb="2" eb="4">
      <t>ブショ</t>
    </rPh>
    <rPh sb="4" eb="5">
      <t>メイ</t>
    </rPh>
    <phoneticPr fontId="3"/>
  </si>
  <si>
    <t>従事実績件名 １９</t>
    <rPh sb="0" eb="2">
      <t>ジュウジ</t>
    </rPh>
    <rPh sb="2" eb="4">
      <t>ジッセキ</t>
    </rPh>
    <rPh sb="4" eb="6">
      <t>ケンメイ</t>
    </rPh>
    <phoneticPr fontId="3"/>
  </si>
  <si>
    <t>従事実績件名 １</t>
    <rPh sb="0" eb="2">
      <t>ジュウジ</t>
    </rPh>
    <rPh sb="2" eb="4">
      <t>ジッセキ</t>
    </rPh>
    <rPh sb="4" eb="6">
      <t>ケンメイ</t>
    </rPh>
    <phoneticPr fontId="3"/>
  </si>
  <si>
    <t>従事実績件名 １８</t>
    <rPh sb="0" eb="2">
      <t>ジュウジ</t>
    </rPh>
    <rPh sb="2" eb="4">
      <t>ジッセキ</t>
    </rPh>
    <rPh sb="4" eb="6">
      <t>ケンメイ</t>
    </rPh>
    <phoneticPr fontId="3"/>
  </si>
  <si>
    <t>発注部署名 １９</t>
    <rPh sb="0" eb="2">
      <t>ハッチュウ</t>
    </rPh>
    <rPh sb="2" eb="4">
      <t>ブショ</t>
    </rPh>
    <rPh sb="4" eb="5">
      <t>メイ</t>
    </rPh>
    <phoneticPr fontId="3"/>
  </si>
  <si>
    <t>従事実績件名 ２０</t>
    <rPh sb="0" eb="2">
      <t>ジュウジ</t>
    </rPh>
    <rPh sb="2" eb="4">
      <t>ジッセキ</t>
    </rPh>
    <rPh sb="4" eb="6">
      <t>ケンメイ</t>
    </rPh>
    <phoneticPr fontId="3"/>
  </si>
  <si>
    <t>発注部署名 ２０</t>
    <rPh sb="0" eb="2">
      <t>ハッチュウ</t>
    </rPh>
    <rPh sb="2" eb="4">
      <t>ブショ</t>
    </rPh>
    <rPh sb="4" eb="5">
      <t>メイ</t>
    </rPh>
    <phoneticPr fontId="3"/>
  </si>
  <si>
    <t>従事実績件名 ２１</t>
    <rPh sb="0" eb="2">
      <t>ジュウジ</t>
    </rPh>
    <rPh sb="2" eb="4">
      <t>ジッセキ</t>
    </rPh>
    <rPh sb="4" eb="6">
      <t>ケンメイ</t>
    </rPh>
    <phoneticPr fontId="3"/>
  </si>
  <si>
    <t>発注部署名 ２１</t>
    <rPh sb="0" eb="2">
      <t>ハッチュウ</t>
    </rPh>
    <rPh sb="2" eb="4">
      <t>ブショ</t>
    </rPh>
    <rPh sb="4" eb="5">
      <t>メイ</t>
    </rPh>
    <phoneticPr fontId="3"/>
  </si>
  <si>
    <t>従事実績件名 ２２</t>
    <rPh sb="0" eb="2">
      <t>ジュウジ</t>
    </rPh>
    <rPh sb="2" eb="4">
      <t>ジッセキ</t>
    </rPh>
    <rPh sb="4" eb="6">
      <t>ケンメイ</t>
    </rPh>
    <phoneticPr fontId="3"/>
  </si>
  <si>
    <t>発注部署名 ２２</t>
    <rPh sb="0" eb="2">
      <t>ハッチュウ</t>
    </rPh>
    <rPh sb="2" eb="4">
      <t>ブショ</t>
    </rPh>
    <rPh sb="4" eb="5">
      <t>メイ</t>
    </rPh>
    <phoneticPr fontId="3"/>
  </si>
  <si>
    <t>従事実績件名 ２３</t>
    <rPh sb="0" eb="2">
      <t>ジュウジ</t>
    </rPh>
    <rPh sb="2" eb="4">
      <t>ジッセキ</t>
    </rPh>
    <rPh sb="4" eb="6">
      <t>ケンメイ</t>
    </rPh>
    <phoneticPr fontId="3"/>
  </si>
  <si>
    <t>発注部署名 ２３</t>
    <rPh sb="0" eb="2">
      <t>ハッチュウ</t>
    </rPh>
    <rPh sb="2" eb="4">
      <t>ブショ</t>
    </rPh>
    <rPh sb="4" eb="5">
      <t>メイ</t>
    </rPh>
    <phoneticPr fontId="3"/>
  </si>
  <si>
    <t>従事実績件名 ２４</t>
    <rPh sb="0" eb="2">
      <t>ジュウジ</t>
    </rPh>
    <rPh sb="2" eb="4">
      <t>ジッセキ</t>
    </rPh>
    <rPh sb="4" eb="6">
      <t>ケンメイ</t>
    </rPh>
    <phoneticPr fontId="3"/>
  </si>
  <si>
    <t>発注部署名 ２５</t>
    <rPh sb="0" eb="2">
      <t>ハッチュウ</t>
    </rPh>
    <rPh sb="2" eb="4">
      <t>ブショ</t>
    </rPh>
    <rPh sb="4" eb="5">
      <t>メイ</t>
    </rPh>
    <phoneticPr fontId="3"/>
  </si>
  <si>
    <t>発注部署名 ２４</t>
    <rPh sb="0" eb="2">
      <t>ハッチュウ</t>
    </rPh>
    <rPh sb="2" eb="4">
      <t>ブショ</t>
    </rPh>
    <rPh sb="4" eb="5">
      <t>メイ</t>
    </rPh>
    <phoneticPr fontId="3"/>
  </si>
  <si>
    <t>従事実績件名 ２５</t>
    <rPh sb="0" eb="2">
      <t>ジュウジ</t>
    </rPh>
    <rPh sb="2" eb="4">
      <t>ジッセキ</t>
    </rPh>
    <rPh sb="4" eb="6">
      <t>ケンメイ</t>
    </rPh>
    <phoneticPr fontId="3"/>
  </si>
  <si>
    <t>従事実績件名 ２６</t>
    <rPh sb="0" eb="2">
      <t>ジュウジ</t>
    </rPh>
    <rPh sb="2" eb="4">
      <t>ジッセキ</t>
    </rPh>
    <rPh sb="4" eb="6">
      <t>ケンメイ</t>
    </rPh>
    <phoneticPr fontId="3"/>
  </si>
  <si>
    <t>発注部署名 ２６</t>
    <rPh sb="0" eb="2">
      <t>ハッチュウ</t>
    </rPh>
    <rPh sb="2" eb="4">
      <t>ブショ</t>
    </rPh>
    <rPh sb="4" eb="5">
      <t>メイ</t>
    </rPh>
    <phoneticPr fontId="3"/>
  </si>
  <si>
    <t>従事実績件名 ２７</t>
    <rPh sb="0" eb="2">
      <t>ジュウジ</t>
    </rPh>
    <rPh sb="2" eb="4">
      <t>ジッセキ</t>
    </rPh>
    <rPh sb="4" eb="6">
      <t>ケンメイ</t>
    </rPh>
    <phoneticPr fontId="3"/>
  </si>
  <si>
    <t>発注部署名 ２７</t>
    <rPh sb="0" eb="2">
      <t>ハッチュウ</t>
    </rPh>
    <rPh sb="2" eb="4">
      <t>ブショ</t>
    </rPh>
    <rPh sb="4" eb="5">
      <t>メイ</t>
    </rPh>
    <phoneticPr fontId="3"/>
  </si>
  <si>
    <t>従事実績件名 ２８</t>
    <rPh sb="0" eb="2">
      <t>ジュウジ</t>
    </rPh>
    <rPh sb="2" eb="4">
      <t>ジッセキ</t>
    </rPh>
    <rPh sb="4" eb="6">
      <t>ケンメイ</t>
    </rPh>
    <phoneticPr fontId="3"/>
  </si>
  <si>
    <t>発注部署名 ２８</t>
    <rPh sb="0" eb="2">
      <t>ハッチュウ</t>
    </rPh>
    <rPh sb="2" eb="4">
      <t>ブショ</t>
    </rPh>
    <rPh sb="4" eb="5">
      <t>メイ</t>
    </rPh>
    <phoneticPr fontId="3"/>
  </si>
  <si>
    <t>従事実績件名 ２９</t>
    <rPh sb="0" eb="2">
      <t>ジュウジ</t>
    </rPh>
    <rPh sb="2" eb="4">
      <t>ジッセキ</t>
    </rPh>
    <rPh sb="4" eb="6">
      <t>ケンメイ</t>
    </rPh>
    <phoneticPr fontId="3"/>
  </si>
  <si>
    <t>発注部署名 ２９</t>
    <rPh sb="0" eb="2">
      <t>ハッチュウ</t>
    </rPh>
    <rPh sb="2" eb="4">
      <t>ブショ</t>
    </rPh>
    <rPh sb="4" eb="5">
      <t>メイ</t>
    </rPh>
    <phoneticPr fontId="3"/>
  </si>
  <si>
    <t>従事実績件名 ３０</t>
    <rPh sb="0" eb="2">
      <t>ジュウジ</t>
    </rPh>
    <rPh sb="2" eb="4">
      <t>ジッセキ</t>
    </rPh>
    <rPh sb="4" eb="6">
      <t>ケンメイ</t>
    </rPh>
    <phoneticPr fontId="3"/>
  </si>
  <si>
    <t>発注部署名 ３０</t>
    <rPh sb="0" eb="2">
      <t>ハッチュウ</t>
    </rPh>
    <rPh sb="2" eb="4">
      <t>ブショ</t>
    </rPh>
    <rPh sb="4" eb="5">
      <t>メイ</t>
    </rPh>
    <phoneticPr fontId="3"/>
  </si>
  <si>
    <t>従事実績件名 ３１</t>
    <rPh sb="0" eb="2">
      <t>ジュウジ</t>
    </rPh>
    <rPh sb="2" eb="4">
      <t>ジッセキ</t>
    </rPh>
    <rPh sb="4" eb="6">
      <t>ケンメイ</t>
    </rPh>
    <phoneticPr fontId="3"/>
  </si>
  <si>
    <t>発注部署名 ３１</t>
    <rPh sb="0" eb="2">
      <t>ハッチュウ</t>
    </rPh>
    <rPh sb="2" eb="4">
      <t>ブショ</t>
    </rPh>
    <rPh sb="4" eb="5">
      <t>メイ</t>
    </rPh>
    <phoneticPr fontId="3"/>
  </si>
  <si>
    <t>従事実績件名 ３２</t>
    <rPh sb="0" eb="2">
      <t>ジュウジ</t>
    </rPh>
    <rPh sb="2" eb="4">
      <t>ジッセキ</t>
    </rPh>
    <rPh sb="4" eb="6">
      <t>ケンメイ</t>
    </rPh>
    <phoneticPr fontId="3"/>
  </si>
  <si>
    <t>発注部署名 ３２</t>
    <rPh sb="0" eb="2">
      <t>ハッチュウ</t>
    </rPh>
    <rPh sb="2" eb="4">
      <t>ブショ</t>
    </rPh>
    <rPh sb="4" eb="5">
      <t>メイ</t>
    </rPh>
    <phoneticPr fontId="3"/>
  </si>
  <si>
    <t>従事実績件名 ３３</t>
    <rPh sb="0" eb="2">
      <t>ジュウジ</t>
    </rPh>
    <rPh sb="2" eb="4">
      <t>ジッセキ</t>
    </rPh>
    <rPh sb="4" eb="6">
      <t>ケンメイ</t>
    </rPh>
    <phoneticPr fontId="3"/>
  </si>
  <si>
    <t>発注部署名 ３３</t>
    <rPh sb="0" eb="2">
      <t>ハッチュウ</t>
    </rPh>
    <rPh sb="2" eb="4">
      <t>ブショ</t>
    </rPh>
    <rPh sb="4" eb="5">
      <t>メイ</t>
    </rPh>
    <phoneticPr fontId="3"/>
  </si>
  <si>
    <t>従事実績件名 ３４</t>
    <rPh sb="0" eb="2">
      <t>ジュウジ</t>
    </rPh>
    <rPh sb="2" eb="4">
      <t>ジッセキ</t>
    </rPh>
    <rPh sb="4" eb="6">
      <t>ケンメイ</t>
    </rPh>
    <phoneticPr fontId="3"/>
  </si>
  <si>
    <t>発注部署名 ３４</t>
    <rPh sb="0" eb="2">
      <t>ハッチュウ</t>
    </rPh>
    <rPh sb="2" eb="4">
      <t>ブショ</t>
    </rPh>
    <rPh sb="4" eb="5">
      <t>メイ</t>
    </rPh>
    <phoneticPr fontId="3"/>
  </si>
  <si>
    <t>令和2年</t>
    <rPh sb="0" eb="2">
      <t>レイワ</t>
    </rPh>
    <rPh sb="3" eb="4">
      <t>ネン</t>
    </rPh>
    <phoneticPr fontId="3"/>
  </si>
  <si>
    <t>（完成年度）</t>
    <rPh sb="1" eb="3">
      <t>カンセイ</t>
    </rPh>
    <rPh sb="3" eb="5">
      <t>ネンド</t>
    </rPh>
    <phoneticPr fontId="3"/>
  </si>
  <si>
    <t>ア　過去4年間における工事成績評定点
　　　（上位実績の平均点）
　　　　　【対象実績数】建築…上位2件</t>
    <rPh sb="23" eb="25">
      <t>ジョウイ</t>
    </rPh>
    <rPh sb="25" eb="27">
      <t>ジッセキ</t>
    </rPh>
    <rPh sb="48" eb="50">
      <t>ケンチク</t>
    </rPh>
    <phoneticPr fontId="3"/>
  </si>
  <si>
    <t>ツ　市内本店所在年数及び工事の受注状況</t>
    <rPh sb="2" eb="4">
      <t>シナイ</t>
    </rPh>
    <rPh sb="4" eb="6">
      <t>ホンテン</t>
    </rPh>
    <rPh sb="6" eb="8">
      <t>ショザイ</t>
    </rPh>
    <rPh sb="8" eb="10">
      <t>ネンスウ</t>
    </rPh>
    <rPh sb="10" eb="11">
      <t>オヨ</t>
    </rPh>
    <rPh sb="12" eb="14">
      <t>コウジ</t>
    </rPh>
    <rPh sb="15" eb="17">
      <t>ジュチュウ</t>
    </rPh>
    <rPh sb="17" eb="19">
      <t>ジョウキョウ</t>
    </rPh>
    <phoneticPr fontId="3"/>
  </si>
  <si>
    <t>ツ　市内本店所在年数及び工事の受注状況
  （入札形態がJVの場合，代表者の実績）</t>
    <rPh sb="2" eb="4">
      <t>シナイ</t>
    </rPh>
    <rPh sb="4" eb="6">
      <t>ホンテン</t>
    </rPh>
    <rPh sb="6" eb="8">
      <t>ショザイ</t>
    </rPh>
    <rPh sb="8" eb="10">
      <t>ネンスウ</t>
    </rPh>
    <rPh sb="10" eb="11">
      <t>オヨ</t>
    </rPh>
    <rPh sb="12" eb="14">
      <t>コウジ</t>
    </rPh>
    <rPh sb="15" eb="17">
      <t>ジュチュウ</t>
    </rPh>
    <rPh sb="17" eb="19">
      <t>ジョウキョウ</t>
    </rPh>
    <rPh sb="34" eb="37">
      <t>ダイヒョウシャ</t>
    </rPh>
    <phoneticPr fontId="3"/>
  </si>
  <si>
    <t>対応年・協定</t>
    <rPh sb="0" eb="2">
      <t>タイオウ</t>
    </rPh>
    <rPh sb="2" eb="3">
      <t>ネン</t>
    </rPh>
    <rPh sb="4" eb="6">
      <t>キョウテイ</t>
    </rPh>
    <phoneticPr fontId="3"/>
  </si>
  <si>
    <t>（対応年を選択）</t>
    <rPh sb="1" eb="3">
      <t>タイオウ</t>
    </rPh>
    <rPh sb="3" eb="4">
      <t>ネン</t>
    </rPh>
    <rPh sb="5" eb="7">
      <t>センタク</t>
    </rPh>
    <phoneticPr fontId="3"/>
  </si>
  <si>
    <t>平成24年</t>
    <rPh sb="0" eb="2">
      <t>ヘイセイ</t>
    </rPh>
    <rPh sb="4" eb="5">
      <t>ネン</t>
    </rPh>
    <phoneticPr fontId="3"/>
  </si>
  <si>
    <t>平成25年</t>
    <rPh sb="0" eb="2">
      <t>ヘイセイ</t>
    </rPh>
    <rPh sb="4" eb="5">
      <t>ネン</t>
    </rPh>
    <phoneticPr fontId="3"/>
  </si>
  <si>
    <t>平成26年</t>
    <rPh sb="0" eb="2">
      <t>ヘイセイ</t>
    </rPh>
    <rPh sb="4" eb="5">
      <t>ネン</t>
    </rPh>
    <phoneticPr fontId="3"/>
  </si>
  <si>
    <t>平成27年</t>
    <rPh sb="0" eb="2">
      <t>ヘイセイ</t>
    </rPh>
    <rPh sb="4" eb="5">
      <t>ネン</t>
    </rPh>
    <phoneticPr fontId="3"/>
  </si>
  <si>
    <t>平成28年</t>
    <rPh sb="0" eb="2">
      <t>ヘイセイ</t>
    </rPh>
    <rPh sb="4" eb="5">
      <t>ネン</t>
    </rPh>
    <phoneticPr fontId="3"/>
  </si>
  <si>
    <t>（一社）全国土木施工管理技士会連合会</t>
    <phoneticPr fontId="3"/>
  </si>
  <si>
    <t>（公社）日本建築士会連合会</t>
    <phoneticPr fontId="3"/>
  </si>
  <si>
    <t>（公社）空気調和・衛生工学会</t>
    <phoneticPr fontId="3"/>
  </si>
  <si>
    <t>（公社）日本技術士会</t>
    <phoneticPr fontId="3"/>
  </si>
  <si>
    <t>（一社）建築設備技術者協会</t>
  </si>
  <si>
    <t>（公社）日本造園学会</t>
    <rPh sb="4" eb="6">
      <t>ニホン</t>
    </rPh>
    <rPh sb="6" eb="8">
      <t>ゾウエン</t>
    </rPh>
    <rPh sb="8" eb="10">
      <t>ガッカイ</t>
    </rPh>
    <phoneticPr fontId="3"/>
  </si>
  <si>
    <t>（公社）農業農村工学会技術者継続教育機構</t>
    <phoneticPr fontId="3"/>
  </si>
  <si>
    <t>令和2年度</t>
    <rPh sb="0" eb="2">
      <t>レイワ</t>
    </rPh>
    <rPh sb="3" eb="5">
      <t>ネンド</t>
    </rPh>
    <rPh sb="4" eb="5">
      <t>ド</t>
    </rPh>
    <phoneticPr fontId="3"/>
  </si>
  <si>
    <t>登録基幹技能者の種類</t>
    <rPh sb="0" eb="2">
      <t>トウロク</t>
    </rPh>
    <rPh sb="4" eb="6">
      <t>ギノウ</t>
    </rPh>
    <rPh sb="6" eb="7">
      <t>シャ</t>
    </rPh>
    <rPh sb="8" eb="10">
      <t>シュルイ</t>
    </rPh>
    <phoneticPr fontId="3"/>
  </si>
  <si>
    <t>ニ　建設キャリアアップシステムの活用状況
　（入札形態がJVの場合，代表者の実績）</t>
    <rPh sb="2" eb="4">
      <t>ケンセツ</t>
    </rPh>
    <rPh sb="16" eb="18">
      <t>カツヨウ</t>
    </rPh>
    <rPh sb="18" eb="20">
      <t>ジョウキョウ</t>
    </rPh>
    <phoneticPr fontId="3"/>
  </si>
  <si>
    <t>完成年度</t>
    <rPh sb="0" eb="2">
      <t>カンセイ</t>
    </rPh>
    <rPh sb="2" eb="4">
      <t>ネンド</t>
    </rPh>
    <phoneticPr fontId="3"/>
  </si>
  <si>
    <t>契約金額（税込）</t>
    <rPh sb="0" eb="2">
      <t>ケイヤク</t>
    </rPh>
    <rPh sb="2" eb="4">
      <t>キンガク</t>
    </rPh>
    <rPh sb="5" eb="7">
      <t>ゼイコ</t>
    </rPh>
    <phoneticPr fontId="3"/>
  </si>
  <si>
    <t>契約金額（税込）　計
［実績１～１７の合計］</t>
    <rPh sb="19" eb="21">
      <t>ゴウケイ</t>
    </rPh>
    <phoneticPr fontId="3"/>
  </si>
  <si>
    <t>契約金額（税込）　計
［実績１８～３４の合計］</t>
    <rPh sb="20" eb="22">
      <t>ゴウケイ</t>
    </rPh>
    <phoneticPr fontId="3"/>
  </si>
  <si>
    <t>法定雇用障害者数以上</t>
    <rPh sb="0" eb="2">
      <t>ホウテイ</t>
    </rPh>
    <rPh sb="2" eb="4">
      <t>コヨウ</t>
    </rPh>
    <rPh sb="4" eb="7">
      <t>ショウガイシャ</t>
    </rPh>
    <rPh sb="7" eb="8">
      <t>スウ</t>
    </rPh>
    <rPh sb="8" eb="10">
      <t>イジョウ</t>
    </rPh>
    <phoneticPr fontId="3"/>
  </si>
  <si>
    <t>法定雇用障害者数未満</t>
    <rPh sb="0" eb="2">
      <t>ホウテイ</t>
    </rPh>
    <rPh sb="2" eb="4">
      <t>コヨウ</t>
    </rPh>
    <rPh sb="4" eb="7">
      <t>ショウガイシャ</t>
    </rPh>
    <rPh sb="7" eb="8">
      <t>スウ</t>
    </rPh>
    <rPh sb="8" eb="10">
      <t>ミマン</t>
    </rPh>
    <phoneticPr fontId="3"/>
  </si>
  <si>
    <t>常用雇用障害者数（障害者雇用状況報告書による場合 ⑩障害者数の計）</t>
    <rPh sb="9" eb="11">
      <t>ショウガイ</t>
    </rPh>
    <rPh sb="11" eb="12">
      <t>モノ</t>
    </rPh>
    <phoneticPr fontId="3"/>
  </si>
  <si>
    <t xml:space="preserve">障害者雇用状況報告書による場合 ⑫障害者の不足数 </t>
    <rPh sb="13" eb="15">
      <t>バアイ</t>
    </rPh>
    <rPh sb="17" eb="20">
      <t>ショウガイシャ</t>
    </rPh>
    <phoneticPr fontId="3"/>
  </si>
  <si>
    <t>法定雇用障害者数未満</t>
    <rPh sb="0" eb="2">
      <t>ホウテイ</t>
    </rPh>
    <rPh sb="2" eb="4">
      <t>コヨウ</t>
    </rPh>
    <rPh sb="8" eb="10">
      <t>ミマン</t>
    </rPh>
    <phoneticPr fontId="3"/>
  </si>
  <si>
    <t>令和3年</t>
    <rPh sb="0" eb="2">
      <t>レイワ</t>
    </rPh>
    <rPh sb="3" eb="4">
      <t>ネン</t>
    </rPh>
    <phoneticPr fontId="3"/>
  </si>
  <si>
    <t>令和4年度</t>
    <rPh sb="0" eb="2">
      <t>レイワ</t>
    </rPh>
    <rPh sb="3" eb="5">
      <t>ネンド</t>
    </rPh>
    <phoneticPr fontId="3"/>
  </si>
  <si>
    <t>登録 ◯◯ 基幹技能者</t>
    <rPh sb="0" eb="2">
      <t>トウロク</t>
    </rPh>
    <rPh sb="6" eb="8">
      <t>キカン</t>
    </rPh>
    <rPh sb="8" eb="11">
      <t>ギノウシャ</t>
    </rPh>
    <phoneticPr fontId="3"/>
  </si>
  <si>
    <t>健康保険被保険者証等がマスキング処理されているか</t>
    <rPh sb="0" eb="2">
      <t>ケンコウ</t>
    </rPh>
    <rPh sb="2" eb="4">
      <t>ホケン</t>
    </rPh>
    <rPh sb="4" eb="5">
      <t>ヒ</t>
    </rPh>
    <rPh sb="5" eb="7">
      <t>ホケン</t>
    </rPh>
    <rPh sb="7" eb="8">
      <t>シャ</t>
    </rPh>
    <rPh sb="8" eb="9">
      <t>アカシ</t>
    </rPh>
    <rPh sb="9" eb="10">
      <t>トウ</t>
    </rPh>
    <rPh sb="16" eb="18">
      <t>ショリ</t>
    </rPh>
    <phoneticPr fontId="3"/>
  </si>
  <si>
    <t>様式-共1-Ⅰ（建築）【交通局】</t>
    <rPh sb="0" eb="2">
      <t>ヨウシキ</t>
    </rPh>
    <rPh sb="3" eb="4">
      <t>キョウ</t>
    </rPh>
    <rPh sb="8" eb="10">
      <t>ケンチク</t>
    </rPh>
    <phoneticPr fontId="3"/>
  </si>
  <si>
    <t>様式-共2-Ⅰ（建築，建築設備，プラント）【交通局】</t>
    <rPh sb="0" eb="2">
      <t>ヨウシキ</t>
    </rPh>
    <rPh sb="3" eb="4">
      <t>キョウ</t>
    </rPh>
    <rPh sb="8" eb="10">
      <t>ケンチク</t>
    </rPh>
    <rPh sb="11" eb="13">
      <t>ケンチク</t>
    </rPh>
    <rPh sb="13" eb="15">
      <t>セツビ</t>
    </rPh>
    <phoneticPr fontId="3"/>
  </si>
  <si>
    <t>様式-共3-Ⅰ（建築，建築設備，プラント）【交通局】</t>
    <rPh sb="0" eb="2">
      <t>ヨウシキ</t>
    </rPh>
    <rPh sb="3" eb="4">
      <t>トモ</t>
    </rPh>
    <rPh sb="8" eb="10">
      <t>ケンチク</t>
    </rPh>
    <rPh sb="11" eb="13">
      <t>ケンチク</t>
    </rPh>
    <rPh sb="13" eb="15">
      <t>セツビ</t>
    </rPh>
    <phoneticPr fontId="3"/>
  </si>
  <si>
    <t>様式-共4-Ⅰ（建築，建築設備）【交通局】</t>
    <rPh sb="0" eb="2">
      <t>ヨウシキ</t>
    </rPh>
    <rPh sb="3" eb="4">
      <t>キョウ</t>
    </rPh>
    <rPh sb="8" eb="10">
      <t>ケンチク</t>
    </rPh>
    <rPh sb="11" eb="13">
      <t>ケンチク</t>
    </rPh>
    <rPh sb="13" eb="15">
      <t>セツビ</t>
    </rPh>
    <phoneticPr fontId="3"/>
  </si>
  <si>
    <t>様式-共5【交通局】</t>
    <rPh sb="0" eb="2">
      <t>ヨウシキ</t>
    </rPh>
    <rPh sb="3" eb="4">
      <t>トモ</t>
    </rPh>
    <phoneticPr fontId="3"/>
  </si>
  <si>
    <t>様式-共6【交通局】</t>
    <rPh sb="0" eb="2">
      <t>ヨウシキ</t>
    </rPh>
    <rPh sb="3" eb="4">
      <t>トモ</t>
    </rPh>
    <phoneticPr fontId="3"/>
  </si>
  <si>
    <r>
      <t>ウ　過去5ヶ年度及び現年度における仙台市優良建設工事表彰歴</t>
    </r>
    <r>
      <rPr>
        <sz val="9"/>
        <color rgb="FF0070C0"/>
        <rFont val="ＭＳ Ｐゴシック"/>
        <family val="3"/>
        <charset val="128"/>
        <scheme val="minor"/>
      </rPr>
      <t>，又は交通局工事で工事成績評定点80点以上の施工実績</t>
    </r>
    <rPh sb="2" eb="4">
      <t>カコ</t>
    </rPh>
    <rPh sb="6" eb="8">
      <t>ネンド</t>
    </rPh>
    <rPh sb="8" eb="9">
      <t>オヨ</t>
    </rPh>
    <rPh sb="10" eb="11">
      <t>ゲン</t>
    </rPh>
    <rPh sb="11" eb="13">
      <t>ネンド</t>
    </rPh>
    <rPh sb="17" eb="20">
      <t>センダイシ</t>
    </rPh>
    <rPh sb="20" eb="22">
      <t>ユウリョウ</t>
    </rPh>
    <rPh sb="22" eb="24">
      <t>ケンセツ</t>
    </rPh>
    <rPh sb="24" eb="26">
      <t>コウジ</t>
    </rPh>
    <rPh sb="26" eb="28">
      <t>ヒョウショウ</t>
    </rPh>
    <rPh sb="28" eb="29">
      <t>レキ</t>
    </rPh>
    <phoneticPr fontId="3"/>
  </si>
  <si>
    <r>
      <t>ケ　過去5ヶ年度及び現年度における仙台市優良建設工事技術者表彰歴</t>
    </r>
    <r>
      <rPr>
        <sz val="9"/>
        <color rgb="FF0070C0"/>
        <rFont val="ＭＳ Ｐゴシック"/>
        <family val="3"/>
        <charset val="128"/>
      </rPr>
      <t>，又は交通局工事で工事成績評定点80点以上の施工実績</t>
    </r>
    <rPh sb="2" eb="4">
      <t>カコ</t>
    </rPh>
    <rPh sb="6" eb="8">
      <t>ネンド</t>
    </rPh>
    <rPh sb="8" eb="9">
      <t>オヨ</t>
    </rPh>
    <rPh sb="10" eb="11">
      <t>ゲン</t>
    </rPh>
    <rPh sb="11" eb="13">
      <t>ネンド</t>
    </rPh>
    <rPh sb="17" eb="20">
      <t>センダイシ</t>
    </rPh>
    <rPh sb="20" eb="22">
      <t>ユウリョウ</t>
    </rPh>
    <rPh sb="22" eb="24">
      <t>ケンセツ</t>
    </rPh>
    <rPh sb="24" eb="26">
      <t>コウジ</t>
    </rPh>
    <rPh sb="26" eb="29">
      <t>ギジュツシャ</t>
    </rPh>
    <rPh sb="29" eb="31">
      <t>ヒョウショウ</t>
    </rPh>
    <rPh sb="31" eb="32">
      <t>レキ</t>
    </rPh>
    <phoneticPr fontId="3"/>
  </si>
  <si>
    <t>※3　記入等にあたっては，「仙台市交通局発注工事における総合評価一般競争入札実施要綱に係る運用の手引き」をお読み下さい。</t>
    <rPh sb="3" eb="5">
      <t>キニュウ</t>
    </rPh>
    <rPh sb="5" eb="6">
      <t>トウ</t>
    </rPh>
    <rPh sb="14" eb="17">
      <t>センダイシ</t>
    </rPh>
    <rPh sb="17" eb="20">
      <t>コウツウキョク</t>
    </rPh>
    <rPh sb="20" eb="22">
      <t>ハッチュウ</t>
    </rPh>
    <rPh sb="22" eb="24">
      <t>コウジ</t>
    </rPh>
    <rPh sb="28" eb="32">
      <t>ソウゴウヒョウカ</t>
    </rPh>
    <rPh sb="32" eb="34">
      <t>イッパン</t>
    </rPh>
    <rPh sb="34" eb="36">
      <t>キョウソウ</t>
    </rPh>
    <rPh sb="36" eb="38">
      <t>ニュウサツ</t>
    </rPh>
    <rPh sb="38" eb="40">
      <t>ジッシ</t>
    </rPh>
    <rPh sb="40" eb="42">
      <t>ヨウコウ</t>
    </rPh>
    <rPh sb="43" eb="44">
      <t>カカ</t>
    </rPh>
    <rPh sb="45" eb="47">
      <t>ウンヨウ</t>
    </rPh>
    <rPh sb="48" eb="50">
      <t>テビ</t>
    </rPh>
    <rPh sb="54" eb="55">
      <t>ヨ</t>
    </rPh>
    <rPh sb="56" eb="57">
      <t>クダ</t>
    </rPh>
    <phoneticPr fontId="3"/>
  </si>
  <si>
    <t>※4　本様式は，仙台市交通局発注工事の総合評価一般競争入札に適用します。</t>
    <rPh sb="3" eb="4">
      <t>ホン</t>
    </rPh>
    <rPh sb="4" eb="6">
      <t>ヨウシキ</t>
    </rPh>
    <rPh sb="8" eb="11">
      <t>センダイシ</t>
    </rPh>
    <rPh sb="11" eb="14">
      <t>コウツウキョク</t>
    </rPh>
    <rPh sb="14" eb="16">
      <t>ハッチュウ</t>
    </rPh>
    <rPh sb="16" eb="18">
      <t>コウジ</t>
    </rPh>
    <rPh sb="19" eb="21">
      <t>ソウゴウ</t>
    </rPh>
    <rPh sb="21" eb="23">
      <t>ヒョウカ</t>
    </rPh>
    <rPh sb="23" eb="25">
      <t>イッパン</t>
    </rPh>
    <rPh sb="25" eb="27">
      <t>キョウソウ</t>
    </rPh>
    <rPh sb="27" eb="29">
      <t>ニュウサツ</t>
    </rPh>
    <rPh sb="30" eb="32">
      <t>テキヨウ</t>
    </rPh>
    <phoneticPr fontId="3"/>
  </si>
  <si>
    <r>
      <t>　ウ　仙台市優良建設工事表彰歴</t>
    </r>
    <r>
      <rPr>
        <sz val="9"/>
        <color rgb="FF0070C0"/>
        <rFont val="ＭＳ Ｐゴシック"/>
        <family val="3"/>
        <charset val="128"/>
      </rPr>
      <t>又は交通局工事で80点以上の施工実績</t>
    </r>
    <r>
      <rPr>
        <sz val="9"/>
        <rFont val="ＭＳ Ｐ明朝"/>
        <family val="1"/>
        <charset val="128"/>
      </rPr>
      <t xml:space="preserve">
　（入札形態がJVの場合，代表者の実績）</t>
    </r>
    <rPh sb="3" eb="6">
      <t>センダイシ</t>
    </rPh>
    <rPh sb="6" eb="8">
      <t>ユウリョウ</t>
    </rPh>
    <rPh sb="8" eb="10">
      <t>ケンセツ</t>
    </rPh>
    <rPh sb="10" eb="12">
      <t>コウジ</t>
    </rPh>
    <rPh sb="12" eb="14">
      <t>ヒョウショウ</t>
    </rPh>
    <rPh sb="14" eb="15">
      <t>レキ</t>
    </rPh>
    <phoneticPr fontId="3"/>
  </si>
  <si>
    <r>
      <t>表彰歴</t>
    </r>
    <r>
      <rPr>
        <sz val="9"/>
        <color rgb="FF0070C0"/>
        <rFont val="ＭＳ Ｐゴシック"/>
        <family val="3"/>
        <charset val="128"/>
      </rPr>
      <t>又は
実績の</t>
    </r>
    <r>
      <rPr>
        <sz val="9"/>
        <rFont val="ＭＳ Ｐゴシック"/>
        <family val="3"/>
        <charset val="128"/>
      </rPr>
      <t>有無</t>
    </r>
    <rPh sb="0" eb="2">
      <t>ヒョウショウ</t>
    </rPh>
    <rPh sb="2" eb="3">
      <t>レキ</t>
    </rPh>
    <rPh sb="3" eb="4">
      <t>マタ</t>
    </rPh>
    <rPh sb="6" eb="8">
      <t>ジッセキ</t>
    </rPh>
    <rPh sb="9" eb="11">
      <t>ウム</t>
    </rPh>
    <phoneticPr fontId="3"/>
  </si>
  <si>
    <r>
      <t>表彰</t>
    </r>
    <r>
      <rPr>
        <sz val="9"/>
        <color rgb="FF0070C0"/>
        <rFont val="ＭＳ Ｐゴシック"/>
        <family val="3"/>
        <charset val="128"/>
      </rPr>
      <t>又は
実績</t>
    </r>
    <r>
      <rPr>
        <sz val="9"/>
        <rFont val="ＭＳ Ｐゴシック"/>
        <family val="3"/>
        <charset val="128"/>
      </rPr>
      <t>工事の名称</t>
    </r>
    <rPh sb="0" eb="2">
      <t>ヒョウショウ</t>
    </rPh>
    <rPh sb="2" eb="3">
      <t>マタ</t>
    </rPh>
    <rPh sb="5" eb="7">
      <t>ジッセキ</t>
    </rPh>
    <rPh sb="7" eb="8">
      <t>コウ</t>
    </rPh>
    <rPh sb="8" eb="9">
      <t>ジ</t>
    </rPh>
    <rPh sb="10" eb="11">
      <t>メイ</t>
    </rPh>
    <phoneticPr fontId="3"/>
  </si>
  <si>
    <r>
      <t>表彰年月日</t>
    </r>
    <r>
      <rPr>
        <sz val="6"/>
        <color rgb="FF0070C0"/>
        <rFont val="ＭＳ Ｐゴシック"/>
        <family val="3"/>
        <charset val="128"/>
      </rPr>
      <t>又は実績
工事検査年月日</t>
    </r>
    <rPh sb="0" eb="2">
      <t>ヒョウショウ</t>
    </rPh>
    <rPh sb="2" eb="3">
      <t>ネン</t>
    </rPh>
    <rPh sb="3" eb="5">
      <t>ガッピ</t>
    </rPh>
    <rPh sb="5" eb="6">
      <t>マタ</t>
    </rPh>
    <rPh sb="7" eb="9">
      <t>ジッセキ</t>
    </rPh>
    <rPh sb="10" eb="12">
      <t>コウジ</t>
    </rPh>
    <rPh sb="12" eb="14">
      <t>ケンサ</t>
    </rPh>
    <rPh sb="14" eb="17">
      <t>ネンガッピ</t>
    </rPh>
    <phoneticPr fontId="3"/>
  </si>
  <si>
    <t>記入にあたっては，「仙台市交通局発注工事における総合評価一般競争入札実施要綱に係る運用の手引き」をお読み下さい。</t>
    <rPh sb="0" eb="2">
      <t>キニュウ</t>
    </rPh>
    <rPh sb="50" eb="51">
      <t>ヨ</t>
    </rPh>
    <rPh sb="52" eb="53">
      <t>クダ</t>
    </rPh>
    <phoneticPr fontId="3"/>
  </si>
  <si>
    <t>表彰歴又は施工実績あり</t>
    <rPh sb="3" eb="4">
      <t>マタ</t>
    </rPh>
    <rPh sb="5" eb="9">
      <t>セコウジッセキ</t>
    </rPh>
    <phoneticPr fontId="3"/>
  </si>
  <si>
    <r>
      <t xml:space="preserve">ケ　仙台市優良建設工事技術者表彰歴
</t>
    </r>
    <r>
      <rPr>
        <sz val="9"/>
        <color rgb="FF0070C0"/>
        <rFont val="ＭＳ Ｐゴシック"/>
        <family val="3"/>
        <charset val="128"/>
      </rPr>
      <t>又は交通局工事で80点以上の施工実績</t>
    </r>
    <r>
      <rPr>
        <sz val="9"/>
        <rFont val="ＭＳ Ｐゴシック"/>
        <family val="3"/>
        <charset val="128"/>
      </rPr>
      <t xml:space="preserve">
　</t>
    </r>
    <r>
      <rPr>
        <sz val="9"/>
        <rFont val="ＭＳ Ｐ明朝"/>
        <family val="1"/>
        <charset val="128"/>
      </rPr>
      <t>（入札形態がJVの場合，代表者の実績）</t>
    </r>
    <rPh sb="2" eb="5">
      <t>センダイシ</t>
    </rPh>
    <rPh sb="5" eb="7">
      <t>ユウリョウ</t>
    </rPh>
    <rPh sb="7" eb="9">
      <t>ケンセツ</t>
    </rPh>
    <rPh sb="9" eb="11">
      <t>コウジ</t>
    </rPh>
    <rPh sb="11" eb="13">
      <t>ギジュッ</t>
    </rPh>
    <rPh sb="13" eb="14">
      <t>シャ</t>
    </rPh>
    <rPh sb="14" eb="16">
      <t>ヒョウショウ</t>
    </rPh>
    <rPh sb="16" eb="17">
      <t>レキ</t>
    </rPh>
    <phoneticPr fontId="3"/>
  </si>
  <si>
    <r>
      <t>表彰歴</t>
    </r>
    <r>
      <rPr>
        <sz val="9"/>
        <color rgb="FF0070C0"/>
        <rFont val="ＭＳ Ｐゴシック"/>
        <family val="3"/>
        <charset val="128"/>
      </rPr>
      <t>又は実績</t>
    </r>
    <r>
      <rPr>
        <sz val="9"/>
        <rFont val="ＭＳ Ｐゴシック"/>
        <family val="3"/>
        <charset val="128"/>
      </rPr>
      <t>の有無</t>
    </r>
    <rPh sb="0" eb="2">
      <t>ヒョウショウ</t>
    </rPh>
    <rPh sb="2" eb="3">
      <t>レキ</t>
    </rPh>
    <rPh sb="3" eb="4">
      <t>マタ</t>
    </rPh>
    <rPh sb="5" eb="7">
      <t>ジッセキ</t>
    </rPh>
    <rPh sb="8" eb="10">
      <t>ウム</t>
    </rPh>
    <phoneticPr fontId="3"/>
  </si>
  <si>
    <r>
      <t>表彰年月日</t>
    </r>
    <r>
      <rPr>
        <sz val="6"/>
        <color rgb="FF0070C0"/>
        <rFont val="ＭＳ Ｐゴシック"/>
        <family val="3"/>
        <charset val="128"/>
      </rPr>
      <t>又は
実績工事検査年月日</t>
    </r>
    <rPh sb="0" eb="2">
      <t>ヒョウショウ</t>
    </rPh>
    <rPh sb="2" eb="3">
      <t>ネン</t>
    </rPh>
    <rPh sb="3" eb="5">
      <t>ガッピ</t>
    </rPh>
    <rPh sb="8" eb="10">
      <t>ジッセキ</t>
    </rPh>
    <rPh sb="10" eb="12">
      <t>コウジ</t>
    </rPh>
    <rPh sb="12" eb="14">
      <t>ケンサ</t>
    </rPh>
    <rPh sb="14" eb="17">
      <t>ネンガッピ</t>
    </rPh>
    <phoneticPr fontId="3"/>
  </si>
  <si>
    <r>
      <t>表彰</t>
    </r>
    <r>
      <rPr>
        <sz val="9"/>
        <color rgb="FF0070C0"/>
        <rFont val="ＭＳ Ｐゴシック"/>
        <family val="3"/>
        <charset val="128"/>
      </rPr>
      <t>又は</t>
    </r>
    <r>
      <rPr>
        <sz val="9"/>
        <rFont val="ＭＳ Ｐゴシック"/>
        <family val="3"/>
        <charset val="128"/>
      </rPr>
      <t>工事の名称1</t>
    </r>
    <rPh sb="0" eb="2">
      <t>ヒョウショウ</t>
    </rPh>
    <rPh sb="2" eb="3">
      <t>マタ</t>
    </rPh>
    <rPh sb="4" eb="5">
      <t>コウ</t>
    </rPh>
    <rPh sb="5" eb="6">
      <t>ジ</t>
    </rPh>
    <rPh sb="7" eb="9">
      <t>メイショウ</t>
    </rPh>
    <phoneticPr fontId="3"/>
  </si>
  <si>
    <r>
      <t>表彰</t>
    </r>
    <r>
      <rPr>
        <sz val="9"/>
        <color rgb="FF0070C0"/>
        <rFont val="ＭＳ Ｐゴシック"/>
        <family val="3"/>
        <charset val="128"/>
      </rPr>
      <t>又は</t>
    </r>
    <r>
      <rPr>
        <sz val="9"/>
        <rFont val="ＭＳ Ｐゴシック"/>
        <family val="3"/>
        <charset val="128"/>
      </rPr>
      <t>工事の名称2</t>
    </r>
    <rPh sb="0" eb="2">
      <t>ヒョウショウ</t>
    </rPh>
    <rPh sb="4" eb="5">
      <t>コウ</t>
    </rPh>
    <rPh sb="5" eb="6">
      <t>ジ</t>
    </rPh>
    <rPh sb="7" eb="9">
      <t>メイショウ</t>
    </rPh>
    <phoneticPr fontId="3"/>
  </si>
  <si>
    <t>記入にあたっては，「仙台市交通局発注工事における総合評価一般競争入札実施要綱に係る運用の手引き」をお読み下さい。</t>
    <rPh sb="0" eb="2">
      <t>キニュウ</t>
    </rPh>
    <rPh sb="10" eb="13">
      <t>センダイシ</t>
    </rPh>
    <rPh sb="13" eb="16">
      <t>コウツウキョク</t>
    </rPh>
    <rPh sb="16" eb="18">
      <t>ハッチュウ</t>
    </rPh>
    <rPh sb="18" eb="20">
      <t>コウジ</t>
    </rPh>
    <rPh sb="24" eb="28">
      <t>ソウゴウヒョウカ</t>
    </rPh>
    <rPh sb="28" eb="30">
      <t>イッパン</t>
    </rPh>
    <rPh sb="30" eb="32">
      <t>キョウソウ</t>
    </rPh>
    <rPh sb="32" eb="34">
      <t>ニュウサツ</t>
    </rPh>
    <rPh sb="34" eb="36">
      <t>ジッシ</t>
    </rPh>
    <rPh sb="36" eb="38">
      <t>ヨウコウ</t>
    </rPh>
    <rPh sb="39" eb="40">
      <t>カカ</t>
    </rPh>
    <rPh sb="41" eb="43">
      <t>ウンヨウ</t>
    </rPh>
    <rPh sb="44" eb="46">
      <t>テビ</t>
    </rPh>
    <rPh sb="50" eb="51">
      <t>ヨ</t>
    </rPh>
    <rPh sb="52" eb="53">
      <t>クダ</t>
    </rPh>
    <phoneticPr fontId="3"/>
  </si>
  <si>
    <t>表彰歴又は施工実績あり</t>
    <phoneticPr fontId="3"/>
  </si>
  <si>
    <t>地下鉄南北線五橋駅外１駅ホーム乗降口隙間調整材設置工事</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</si>
</sst>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5" formatCode="&quot;¥&quot;#,##0;&quot;¥&quot;\-#,##0"/>
    <numFmt numFmtId="42" formatCode="_ &quot;¥&quot;* #,##0_ ;_ &quot;¥&quot;* \-#,##0_ ;_ &quot;¥&quot;* &quot;-&quot;_ ;_ @_ "/>
    <numFmt numFmtId="176" formatCode="0.00_ "/>
    <numFmt numFmtId="177" formatCode="0.00000_);[Red]\(0.00000\)"/>
    <numFmt numFmtId="178" formatCode="#,##0_ "/>
    <numFmt numFmtId="179" formatCode="yyyy/m/d;@"/>
    <numFmt numFmtId="180" formatCode="General&quot;点&quot;"/>
    <numFmt numFmtId="181" formatCode="[$-411]ge\.m\.d;@"/>
    <numFmt numFmtId="182" formatCode="yyyy\(ge\)/m/d"/>
    <numFmt numFmtId="183" formatCode="0_);[Red]\(0\)"/>
    <numFmt numFmtId="184" formatCode="0.0_);[Red]\(0.0\)"/>
    <numFmt numFmtId="185" formatCode="0.000_);[Red]\(0.000\)"/>
    <numFmt numFmtId="186" formatCode="0.00_);[Red]\(0.00\)"/>
    <numFmt numFmtId="187" formatCode="0_ ;[Red]\-0\ "/>
    <numFmt numFmtId="188" formatCode="0.000_ ;[Red]\-0.000\ "/>
    <numFmt numFmtId="189" formatCode="&quot;平均点&quot;\ \ 0.0&quot;点&quot;"/>
  </numFmts>
  <fonts count="25">
    <font>
      <sz val="11"/>
      <name val="ＭＳ Ｐゴシック"/>
      <family val="3"/>
      <charset val="128"/>
    </font>
    <font>
      <sz val="11"/>
      <name val="ＭＳ Ｐゴシック"/>
      <family val="3"/>
      <charset val="128"/>
    </font>
    <font>
      <sz val="10"/>
      <name val="ＭＳ Ｐゴシック"/>
      <family val="3"/>
      <charset val="128"/>
    </font>
    <font>
      <sz val="6"/>
      <name val="ＭＳ Ｐゴシック"/>
      <family val="3"/>
      <charset val="128"/>
    </font>
    <font>
      <b/>
      <sz val="18"/>
      <name val="ＭＳ Ｐゴシック"/>
      <family val="3"/>
      <charset val="128"/>
    </font>
    <font>
      <b/>
      <sz val="10"/>
      <name val="ＭＳ Ｐゴシック"/>
      <family val="3"/>
      <charset val="128"/>
    </font>
    <font>
      <sz val="8"/>
      <name val="ＭＳ Ｐゴシック"/>
      <family val="3"/>
      <charset val="128"/>
    </font>
    <font>
      <sz val="9"/>
      <name val="ＭＳ Ｐゴシック"/>
      <family val="3"/>
      <charset val="128"/>
    </font>
    <font>
      <sz val="10"/>
      <name val="ＭＳ Ｐ明朝"/>
      <family val="1"/>
      <charset val="128"/>
    </font>
    <font>
      <sz val="9.5"/>
      <name val="ＭＳ Ｐゴシック"/>
      <family val="3"/>
      <charset val="128"/>
    </font>
    <font>
      <sz val="10"/>
      <color rgb="FFFF0000"/>
      <name val="ＭＳ Ｐゴシック"/>
      <family val="3"/>
      <charset val="128"/>
    </font>
    <font>
      <sz val="11"/>
      <color rgb="FFFF0000"/>
      <name val="ＭＳ Ｐゴシック"/>
      <family val="3"/>
      <charset val="128"/>
    </font>
    <font>
      <sz val="9"/>
      <name val="ＭＳ Ｐゴシック"/>
      <family val="3"/>
      <charset val="128"/>
      <scheme val="minor"/>
    </font>
    <font>
      <sz val="9"/>
      <color indexed="81"/>
      <name val="MS P ゴシック"/>
      <family val="3"/>
      <charset val="128"/>
    </font>
    <font>
      <b/>
      <sz val="11"/>
      <name val="ＭＳ Ｐゴシック"/>
      <family val="3"/>
      <charset val="128"/>
    </font>
    <font>
      <sz val="8"/>
      <name val="ＭＳ ゴシック"/>
      <family val="3"/>
      <charset val="128"/>
    </font>
    <font>
      <b/>
      <sz val="12"/>
      <name val="ＭＳ Ｐゴシック"/>
      <family val="3"/>
      <charset val="128"/>
    </font>
    <font>
      <sz val="9"/>
      <name val="ＭＳ Ｐ明朝"/>
      <family val="1"/>
      <charset val="128"/>
    </font>
    <font>
      <sz val="8"/>
      <name val="ＭＳ Ｐゴシック"/>
      <family val="3"/>
      <charset val="128"/>
      <scheme val="minor"/>
    </font>
    <font>
      <strike/>
      <sz val="9"/>
      <name val="ＭＳ Ｐゴシック"/>
      <family val="3"/>
      <charset val="128"/>
    </font>
    <font>
      <sz val="9"/>
      <color rgb="FF0070C0"/>
      <name val="ＭＳ Ｐゴシック"/>
      <family val="3"/>
      <charset val="128"/>
      <scheme val="minor"/>
    </font>
    <font>
      <sz val="9"/>
      <color rgb="FF0070C0"/>
      <name val="ＭＳ Ｐゴシック"/>
      <family val="3"/>
      <charset val="128"/>
    </font>
    <font>
      <sz val="10"/>
      <color rgb="FF0070C0"/>
      <name val="ＭＳ Ｐゴシック"/>
      <family val="3"/>
      <charset val="128"/>
    </font>
    <font>
      <sz val="8"/>
      <color rgb="FF0070C0"/>
      <name val="ＭＳ Ｐゴシック"/>
      <family val="3"/>
      <charset val="128"/>
    </font>
    <font>
      <sz val="6"/>
      <color rgb="FF0070C0"/>
      <name val="ＭＳ Ｐゴシック"/>
      <family val="3"/>
      <charset val="128"/>
    </font>
  </fonts>
  <fills count="7">
    <fill>
      <patternFill patternType="none"/>
    </fill>
    <fill>
      <patternFill patternType="gray125"/>
    </fill>
    <fill>
      <patternFill patternType="solid">
        <fgColor indexed="13"/>
        <bgColor indexed="64"/>
      </patternFill>
    </fill>
    <fill>
      <patternFill patternType="solid">
        <fgColor indexed="9"/>
        <bgColor indexed="64"/>
      </patternFill>
    </fill>
    <fill>
      <patternFill patternType="solid">
        <fgColor indexed="42"/>
        <bgColor indexed="64"/>
      </patternFill>
    </fill>
    <fill>
      <patternFill patternType="solid">
        <fgColor rgb="FFFFFF00"/>
        <bgColor indexed="64"/>
      </patternFill>
    </fill>
    <fill>
      <patternFill patternType="solid">
        <fgColor theme="1" tint="0.14996795556505021"/>
        <bgColor indexed="64"/>
      </patternFill>
    </fill>
  </fills>
  <borders count="100">
    <border>
      <left/>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thin">
        <color indexed="64"/>
      </right>
      <top/>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right/>
      <top style="medium">
        <color indexed="64"/>
      </top>
      <bottom/>
      <diagonal/>
    </border>
    <border>
      <left/>
      <right style="thin">
        <color indexed="64"/>
      </right>
      <top style="medium">
        <color indexed="64"/>
      </top>
      <bottom/>
      <diagonal/>
    </border>
    <border>
      <left style="thin">
        <color indexed="64"/>
      </left>
      <right style="medium">
        <color indexed="64"/>
      </right>
      <top style="thin">
        <color indexed="64"/>
      </top>
      <bottom/>
      <diagonal/>
    </border>
    <border>
      <left style="thin">
        <color indexed="64"/>
      </left>
      <right/>
      <top/>
      <bottom/>
      <diagonal/>
    </border>
    <border>
      <left/>
      <right style="thin">
        <color indexed="64"/>
      </right>
      <top style="thin">
        <color indexed="64"/>
      </top>
      <bottom style="medium">
        <color indexed="64"/>
      </bottom>
      <diagonal/>
    </border>
    <border>
      <left style="thin">
        <color indexed="64"/>
      </left>
      <right style="medium">
        <color indexed="64"/>
      </right>
      <top/>
      <bottom/>
      <diagonal/>
    </border>
    <border>
      <left style="thin">
        <color indexed="64"/>
      </left>
      <right/>
      <top style="medium">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diagonal/>
    </border>
    <border>
      <left style="medium">
        <color indexed="64"/>
      </left>
      <right style="thin">
        <color indexed="64"/>
      </right>
      <top style="thin">
        <color indexed="64"/>
      </top>
      <bottom style="thin">
        <color indexed="64"/>
      </bottom>
      <diagonal/>
    </border>
    <border>
      <left/>
      <right/>
      <top/>
      <bottom style="medium">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medium">
        <color indexed="64"/>
      </right>
      <top/>
      <bottom style="dotted">
        <color indexed="64"/>
      </bottom>
      <diagonal/>
    </border>
    <border>
      <left/>
      <right style="medium">
        <color indexed="64"/>
      </right>
      <top style="dotted">
        <color indexed="64"/>
      </top>
      <bottom/>
      <diagonal/>
    </border>
    <border>
      <left style="thin">
        <color indexed="64"/>
      </left>
      <right/>
      <top/>
      <bottom style="dotted">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style="medium">
        <color indexed="64"/>
      </left>
      <right style="thin">
        <color indexed="64"/>
      </right>
      <top/>
      <bottom style="thin">
        <color indexed="64"/>
      </bottom>
      <diagonal/>
    </border>
    <border diagonalDown="1">
      <left style="thin">
        <color indexed="64"/>
      </left>
      <right/>
      <top style="thin">
        <color indexed="64"/>
      </top>
      <bottom/>
      <diagonal style="hair">
        <color indexed="64"/>
      </diagonal>
    </border>
    <border diagonalDown="1">
      <left/>
      <right/>
      <top style="thin">
        <color indexed="64"/>
      </top>
      <bottom/>
      <diagonal style="hair">
        <color indexed="64"/>
      </diagonal>
    </border>
    <border diagonalDown="1">
      <left/>
      <right style="thin">
        <color indexed="64"/>
      </right>
      <top style="thin">
        <color indexed="64"/>
      </top>
      <bottom/>
      <diagonal style="hair">
        <color indexed="64"/>
      </diagonal>
    </border>
    <border diagonalDown="1">
      <left style="thin">
        <color indexed="64"/>
      </left>
      <right/>
      <top style="thin">
        <color indexed="64"/>
      </top>
      <bottom style="thin">
        <color indexed="64"/>
      </bottom>
      <diagonal style="hair">
        <color indexed="64"/>
      </diagonal>
    </border>
    <border diagonalDown="1">
      <left/>
      <right style="medium">
        <color indexed="64"/>
      </right>
      <top style="thin">
        <color indexed="64"/>
      </top>
      <bottom style="thin">
        <color indexed="64"/>
      </bottom>
      <diagonal style="hair">
        <color indexed="64"/>
      </diagonal>
    </border>
    <border diagonalDown="1">
      <left style="medium">
        <color indexed="64"/>
      </left>
      <right/>
      <top style="medium">
        <color indexed="64"/>
      </top>
      <bottom style="medium">
        <color indexed="64"/>
      </bottom>
      <diagonal style="hair">
        <color indexed="64"/>
      </diagonal>
    </border>
    <border diagonalDown="1">
      <left/>
      <right/>
      <top style="medium">
        <color indexed="64"/>
      </top>
      <bottom style="medium">
        <color indexed="64"/>
      </bottom>
      <diagonal style="hair">
        <color indexed="64"/>
      </diagonal>
    </border>
    <border diagonalDown="1">
      <left/>
      <right style="medium">
        <color indexed="64"/>
      </right>
      <top style="medium">
        <color indexed="64"/>
      </top>
      <bottom style="medium">
        <color indexed="64"/>
      </bottom>
      <diagonal style="hair">
        <color indexed="64"/>
      </diagonal>
    </border>
    <border diagonalDown="1">
      <left style="thin">
        <color indexed="64"/>
      </left>
      <right/>
      <top/>
      <bottom/>
      <diagonal style="hair">
        <color indexed="64"/>
      </diagonal>
    </border>
    <border diagonalDown="1">
      <left/>
      <right/>
      <top/>
      <bottom/>
      <diagonal style="hair">
        <color indexed="64"/>
      </diagonal>
    </border>
    <border diagonalDown="1">
      <left/>
      <right style="thin">
        <color indexed="64"/>
      </right>
      <top/>
      <bottom/>
      <diagonal style="hair">
        <color indexed="64"/>
      </diagonal>
    </border>
    <border diagonalDown="1">
      <left style="thin">
        <color indexed="64"/>
      </left>
      <right/>
      <top/>
      <bottom style="thin">
        <color indexed="64"/>
      </bottom>
      <diagonal style="hair">
        <color indexed="64"/>
      </diagonal>
    </border>
    <border diagonalDown="1">
      <left/>
      <right/>
      <top/>
      <bottom style="thin">
        <color indexed="64"/>
      </bottom>
      <diagonal style="hair">
        <color indexed="64"/>
      </diagonal>
    </border>
    <border diagonalDown="1">
      <left/>
      <right style="thin">
        <color indexed="64"/>
      </right>
      <top/>
      <bottom style="thin">
        <color indexed="64"/>
      </bottom>
      <diagonal style="hair">
        <color indexed="64"/>
      </diagonal>
    </border>
    <border diagonalDown="1">
      <left/>
      <right style="medium">
        <color indexed="64"/>
      </right>
      <top/>
      <bottom/>
      <diagonal style="hair">
        <color indexed="64"/>
      </diagonal>
    </border>
    <border diagonalDown="1">
      <left style="thin">
        <color indexed="64"/>
      </left>
      <right/>
      <top/>
      <bottom style="dotted">
        <color indexed="64"/>
      </bottom>
      <diagonal style="hair">
        <color indexed="64"/>
      </diagonal>
    </border>
    <border diagonalDown="1">
      <left/>
      <right style="medium">
        <color indexed="64"/>
      </right>
      <top/>
      <bottom style="dotted">
        <color indexed="64"/>
      </bottom>
      <diagonal style="hair">
        <color indexed="64"/>
      </diagonal>
    </border>
    <border diagonalDown="1">
      <left/>
      <right style="medium">
        <color indexed="64"/>
      </right>
      <top/>
      <bottom style="thin">
        <color indexed="64"/>
      </bottom>
      <diagonal style="hair">
        <color indexed="64"/>
      </diagonal>
    </border>
    <border diagonalDown="1">
      <left/>
      <right/>
      <top style="thin">
        <color indexed="64"/>
      </top>
      <bottom style="thin">
        <color indexed="64"/>
      </bottom>
      <diagonal style="hair">
        <color indexed="64"/>
      </diagonal>
    </border>
    <border diagonalDown="1">
      <left/>
      <right style="thin">
        <color indexed="64"/>
      </right>
      <top style="thin">
        <color indexed="64"/>
      </top>
      <bottom style="thin">
        <color indexed="64"/>
      </bottom>
      <diagonal style="hair">
        <color indexed="64"/>
      </diagonal>
    </border>
    <border diagonalDown="1">
      <left style="thin">
        <color indexed="64"/>
      </left>
      <right/>
      <top style="medium">
        <color indexed="64"/>
      </top>
      <bottom style="medium">
        <color indexed="64"/>
      </bottom>
      <diagonal style="hair">
        <color indexed="64"/>
      </diagonal>
    </border>
    <border>
      <left style="medium">
        <color indexed="64"/>
      </left>
      <right style="thin">
        <color indexed="64"/>
      </right>
      <top/>
      <bottom style="medium">
        <color indexed="64"/>
      </bottom>
      <diagonal/>
    </border>
  </borders>
  <cellStyleXfs count="12">
    <xf numFmtId="0" fontId="0" fillId="0" borderId="0">
      <alignment vertical="center"/>
    </xf>
    <xf numFmtId="0" fontId="1" fillId="0" borderId="0"/>
    <xf numFmtId="0" fontId="2" fillId="0" borderId="0">
      <alignment vertical="center"/>
    </xf>
    <xf numFmtId="0" fontId="1" fillId="0" borderId="0"/>
    <xf numFmtId="38" fontId="1" fillId="0" borderId="0" applyFont="0" applyFill="0" applyBorder="0" applyAlignment="0" applyProtection="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899">
    <xf numFmtId="0" fontId="0" fillId="0" borderId="0" xfId="0">
      <alignment vertical="center"/>
    </xf>
    <xf numFmtId="0" fontId="2" fillId="0" borderId="0" xfId="1" applyFont="1" applyBorder="1" applyProtection="1"/>
    <xf numFmtId="0" fontId="2" fillId="0" borderId="0" xfId="1" applyFont="1" applyProtection="1"/>
    <xf numFmtId="0" fontId="2" fillId="0" borderId="0" xfId="1" applyFont="1" applyBorder="1" applyAlignment="1" applyProtection="1">
      <alignment horizontal="center" vertical="center"/>
    </xf>
    <xf numFmtId="0" fontId="5" fillId="0" borderId="0" xfId="1" applyFont="1" applyBorder="1" applyAlignment="1" applyProtection="1">
      <alignment horizontal="center" vertical="center"/>
    </xf>
    <xf numFmtId="0" fontId="2" fillId="0" borderId="0" xfId="0" applyFont="1" applyBorder="1" applyProtection="1">
      <alignment vertical="center"/>
    </xf>
    <xf numFmtId="0" fontId="2" fillId="0" borderId="0" xfId="0" applyFont="1" applyProtection="1">
      <alignment vertical="center"/>
    </xf>
    <xf numFmtId="0" fontId="6" fillId="0" borderId="0" xfId="0" applyFont="1">
      <alignment vertical="center"/>
    </xf>
    <xf numFmtId="0" fontId="7" fillId="0" borderId="0" xfId="0" applyFont="1">
      <alignment vertical="center"/>
    </xf>
    <xf numFmtId="0" fontId="0" fillId="0" borderId="0" xfId="0" applyFont="1" applyProtection="1">
      <alignment vertical="center"/>
    </xf>
    <xf numFmtId="0" fontId="7" fillId="0" borderId="0" xfId="0" applyFont="1" applyProtection="1">
      <alignment vertical="center"/>
    </xf>
    <xf numFmtId="0" fontId="6" fillId="0" borderId="0" xfId="0" applyFont="1" applyProtection="1">
      <alignment vertical="center"/>
    </xf>
    <xf numFmtId="0" fontId="4" fillId="0" borderId="0" xfId="1" applyFont="1" applyBorder="1" applyAlignment="1" applyProtection="1">
      <alignment horizontal="center" vertical="center"/>
    </xf>
    <xf numFmtId="176" fontId="2" fillId="0" borderId="0" xfId="0" applyNumberFormat="1" applyFont="1" applyBorder="1" applyProtection="1">
      <alignment vertical="center"/>
    </xf>
    <xf numFmtId="0" fontId="1" fillId="0" borderId="0" xfId="0" applyFont="1" applyAlignment="1">
      <alignment horizontal="center" vertical="center"/>
    </xf>
    <xf numFmtId="0" fontId="1" fillId="0" borderId="0" xfId="0" applyFont="1" applyBorder="1" applyAlignment="1">
      <alignment horizontal="center" vertical="center"/>
    </xf>
    <xf numFmtId="0" fontId="2" fillId="0" borderId="0" xfId="3" applyFont="1" applyFill="1" applyAlignment="1" applyProtection="1">
      <alignment vertical="center"/>
    </xf>
    <xf numFmtId="0" fontId="2" fillId="0" borderId="0" xfId="3" applyFont="1" applyFill="1" applyAlignment="1" applyProtection="1">
      <alignment horizontal="center" vertical="center"/>
    </xf>
    <xf numFmtId="0" fontId="6" fillId="0" borderId="0" xfId="3" applyFont="1" applyFill="1" applyBorder="1" applyAlignment="1" applyProtection="1">
      <alignment horizontal="center" vertical="center"/>
    </xf>
    <xf numFmtId="0" fontId="2" fillId="0" borderId="0" xfId="3" applyFont="1" applyFill="1" applyBorder="1" applyAlignment="1" applyProtection="1">
      <alignment horizontal="center" vertical="top" wrapText="1"/>
    </xf>
    <xf numFmtId="0" fontId="2" fillId="0" borderId="0" xfId="3" applyFont="1" applyFill="1" applyBorder="1" applyAlignment="1" applyProtection="1">
      <alignment horizontal="center"/>
    </xf>
    <xf numFmtId="0" fontId="2" fillId="0" borderId="0" xfId="3" applyFont="1" applyFill="1" applyBorder="1" applyAlignment="1" applyProtection="1">
      <alignment vertical="top"/>
    </xf>
    <xf numFmtId="0" fontId="2" fillId="0" borderId="0" xfId="3" applyFont="1" applyFill="1" applyAlignment="1" applyProtection="1">
      <alignment vertical="top"/>
    </xf>
    <xf numFmtId="0" fontId="2" fillId="0" borderId="0" xfId="3" applyFont="1" applyFill="1" applyBorder="1" applyAlignment="1" applyProtection="1">
      <alignment horizontal="center" vertical="center" wrapText="1"/>
    </xf>
    <xf numFmtId="0" fontId="2" fillId="0" borderId="0" xfId="3" applyFont="1" applyFill="1" applyBorder="1" applyAlignment="1" applyProtection="1">
      <alignment horizontal="left" vertical="top"/>
    </xf>
    <xf numFmtId="0" fontId="2" fillId="0" borderId="0" xfId="3" applyFont="1" applyFill="1" applyBorder="1" applyAlignment="1" applyProtection="1">
      <alignment horizontal="center" vertical="top"/>
    </xf>
    <xf numFmtId="176" fontId="2" fillId="0" borderId="0" xfId="3" applyNumberFormat="1" applyFont="1" applyFill="1" applyBorder="1" applyAlignment="1" applyProtection="1">
      <alignment horizontal="center" vertical="top"/>
    </xf>
    <xf numFmtId="0" fontId="2" fillId="0" borderId="70" xfId="3" applyFont="1" applyFill="1" applyBorder="1" applyAlignment="1" applyProtection="1">
      <alignment horizontal="left" vertical="center" wrapText="1"/>
    </xf>
    <xf numFmtId="176" fontId="2" fillId="0" borderId="70" xfId="3" applyNumberFormat="1" applyFont="1" applyFill="1" applyBorder="1" applyAlignment="1" applyProtection="1">
      <alignment horizontal="left" vertical="center" wrapText="1"/>
    </xf>
    <xf numFmtId="0" fontId="7" fillId="0" borderId="70" xfId="3" applyFont="1" applyFill="1" applyBorder="1" applyAlignment="1" applyProtection="1">
      <alignment horizontal="left" vertical="center" wrapText="1"/>
    </xf>
    <xf numFmtId="0" fontId="2" fillId="0" borderId="0" xfId="3" applyFont="1" applyFill="1" applyBorder="1" applyAlignment="1" applyProtection="1">
      <alignment horizontal="left" vertical="center" wrapText="1"/>
    </xf>
    <xf numFmtId="0" fontId="2" fillId="0" borderId="17" xfId="3" applyFont="1" applyFill="1" applyBorder="1" applyAlignment="1" applyProtection="1">
      <alignment horizontal="center" vertical="center" wrapText="1"/>
    </xf>
    <xf numFmtId="0" fontId="2" fillId="0" borderId="0" xfId="3" applyFont="1" applyFill="1" applyAlignment="1" applyProtection="1">
      <alignment horizontal="center" vertical="top"/>
    </xf>
    <xf numFmtId="0" fontId="6" fillId="0" borderId="0" xfId="3" applyFont="1" applyFill="1" applyAlignment="1" applyProtection="1">
      <alignment vertical="top"/>
    </xf>
    <xf numFmtId="0" fontId="6" fillId="0" borderId="0" xfId="3" applyFont="1" applyFill="1" applyAlignment="1" applyProtection="1">
      <alignment horizontal="left" vertical="center" indent="1"/>
    </xf>
    <xf numFmtId="0" fontId="6" fillId="0" borderId="0" xfId="3" applyFont="1" applyFill="1" applyAlignment="1" applyProtection="1">
      <alignment horizontal="left" vertical="top" indent="1"/>
    </xf>
    <xf numFmtId="0" fontId="6" fillId="0" borderId="0" xfId="3" applyFont="1" applyFill="1" applyBorder="1" applyAlignment="1" applyProtection="1">
      <alignment horizontal="left" vertical="top" indent="1"/>
    </xf>
    <xf numFmtId="0" fontId="6" fillId="0" borderId="0" xfId="3" applyFont="1" applyFill="1" applyAlignment="1" applyProtection="1">
      <alignment horizontal="left" vertical="top" wrapText="1" indent="1"/>
    </xf>
    <xf numFmtId="0" fontId="6" fillId="0" borderId="0" xfId="3" applyFont="1" applyFill="1" applyBorder="1" applyAlignment="1" applyProtection="1">
      <alignment horizontal="left" vertical="top" wrapText="1" indent="1"/>
    </xf>
    <xf numFmtId="0" fontId="2" fillId="0" borderId="0" xfId="3" applyFont="1" applyFill="1" applyBorder="1" applyAlignment="1" applyProtection="1">
      <alignment horizontal="center" vertical="center"/>
    </xf>
    <xf numFmtId="183" fontId="2" fillId="0" borderId="0" xfId="3" applyNumberFormat="1" applyFont="1" applyFill="1" applyAlignment="1" applyProtection="1">
      <alignment vertical="top"/>
    </xf>
    <xf numFmtId="0" fontId="2" fillId="0" borderId="2" xfId="3" applyFont="1" applyFill="1" applyBorder="1" applyAlignment="1" applyProtection="1">
      <alignment horizontal="center" vertical="center"/>
    </xf>
    <xf numFmtId="0" fontId="2" fillId="0" borderId="5" xfId="3" applyFont="1" applyFill="1" applyBorder="1" applyAlignment="1" applyProtection="1">
      <alignment horizontal="center" vertical="center"/>
    </xf>
    <xf numFmtId="180" fontId="2" fillId="0" borderId="0" xfId="3" applyNumberFormat="1" applyFont="1" applyFill="1" applyBorder="1" applyAlignment="1" applyProtection="1">
      <alignment horizontal="center" vertical="top" wrapText="1"/>
    </xf>
    <xf numFmtId="0" fontId="7" fillId="0" borderId="3" xfId="3" applyFont="1" applyFill="1" applyBorder="1" applyAlignment="1" applyProtection="1"/>
    <xf numFmtId="0" fontId="7" fillId="0" borderId="0" xfId="3" applyFont="1" applyFill="1" applyAlignment="1" applyProtection="1">
      <alignment vertical="center"/>
    </xf>
    <xf numFmtId="176" fontId="7" fillId="0" borderId="0" xfId="3" applyNumberFormat="1" applyFont="1" applyFill="1" applyBorder="1" applyAlignment="1" applyProtection="1">
      <alignment horizontal="center" vertical="center"/>
    </xf>
    <xf numFmtId="0" fontId="7" fillId="0" borderId="4" xfId="3" applyFont="1" applyFill="1" applyBorder="1" applyAlignment="1" applyProtection="1">
      <alignment horizontal="center" vertical="center"/>
    </xf>
    <xf numFmtId="0" fontId="7" fillId="0" borderId="4" xfId="3" applyFont="1" applyFill="1" applyBorder="1" applyAlignment="1" applyProtection="1">
      <alignment horizontal="center" vertical="center" wrapText="1"/>
    </xf>
    <xf numFmtId="0" fontId="7" fillId="0" borderId="2" xfId="3" applyFont="1" applyFill="1" applyBorder="1" applyAlignment="1" applyProtection="1">
      <alignment horizontal="center" vertical="center" wrapText="1"/>
    </xf>
    <xf numFmtId="0" fontId="7" fillId="0" borderId="5" xfId="3" applyFont="1" applyFill="1" applyBorder="1" applyAlignment="1" applyProtection="1">
      <alignment horizontal="center" vertical="center" wrapText="1"/>
    </xf>
    <xf numFmtId="183" fontId="7" fillId="4" borderId="5" xfId="3" applyNumberFormat="1" applyFont="1" applyFill="1" applyBorder="1" applyAlignment="1" applyProtection="1">
      <alignment horizontal="center" vertical="center"/>
    </xf>
    <xf numFmtId="183" fontId="7" fillId="0" borderId="4" xfId="3" applyNumberFormat="1" applyFont="1" applyFill="1" applyBorder="1" applyAlignment="1" applyProtection="1">
      <alignment horizontal="center" vertical="center"/>
    </xf>
    <xf numFmtId="184" fontId="7" fillId="0" borderId="4" xfId="3" applyNumberFormat="1" applyFont="1" applyFill="1" applyBorder="1" applyAlignment="1" applyProtection="1">
      <alignment horizontal="center" vertical="center"/>
    </xf>
    <xf numFmtId="0" fontId="7" fillId="0" borderId="7" xfId="3" applyFont="1" applyFill="1" applyBorder="1" applyAlignment="1" applyProtection="1">
      <alignment vertical="center" wrapText="1"/>
    </xf>
    <xf numFmtId="183" fontId="7" fillId="0" borderId="0" xfId="3" applyNumberFormat="1" applyFont="1" applyFill="1" applyBorder="1" applyAlignment="1" applyProtection="1">
      <alignment horizontal="center" vertical="center"/>
    </xf>
    <xf numFmtId="184" fontId="7" fillId="0" borderId="0" xfId="3" applyNumberFormat="1" applyFont="1" applyFill="1" applyBorder="1" applyAlignment="1" applyProtection="1">
      <alignment horizontal="center" vertical="center"/>
    </xf>
    <xf numFmtId="185" fontId="7" fillId="0" borderId="0" xfId="3" applyNumberFormat="1" applyFont="1" applyFill="1" applyBorder="1" applyAlignment="1" applyProtection="1">
      <alignment horizontal="right" vertical="center"/>
    </xf>
    <xf numFmtId="0" fontId="7" fillId="0" borderId="3" xfId="3" applyFont="1" applyFill="1" applyBorder="1" applyAlignment="1" applyProtection="1">
      <alignment vertical="center"/>
    </xf>
    <xf numFmtId="0" fontId="7" fillId="0" borderId="1" xfId="3" applyFont="1" applyFill="1" applyBorder="1" applyAlignment="1" applyProtection="1">
      <alignment horizontal="center" vertical="center"/>
    </xf>
    <xf numFmtId="183" fontId="7" fillId="4" borderId="10" xfId="3" applyNumberFormat="1" applyFont="1" applyFill="1" applyBorder="1" applyAlignment="1" applyProtection="1">
      <alignment horizontal="center" vertical="center"/>
    </xf>
    <xf numFmtId="49" fontId="12" fillId="0" borderId="4" xfId="3" applyNumberFormat="1" applyFont="1" applyFill="1" applyBorder="1" applyAlignment="1" applyProtection="1">
      <alignment horizontal="center" vertical="center" wrapText="1"/>
    </xf>
    <xf numFmtId="0" fontId="7" fillId="0" borderId="3" xfId="3" applyFont="1" applyFill="1" applyBorder="1" applyAlignment="1" applyProtection="1">
      <alignment horizontal="center" vertical="center"/>
    </xf>
    <xf numFmtId="183" fontId="7" fillId="0" borderId="7" xfId="3" applyNumberFormat="1" applyFont="1" applyFill="1" applyBorder="1" applyAlignment="1" applyProtection="1">
      <alignment horizontal="center" vertical="center"/>
    </xf>
    <xf numFmtId="183" fontId="7" fillId="0" borderId="7" xfId="3" applyNumberFormat="1" applyFont="1" applyFill="1" applyBorder="1" applyAlignment="1" applyProtection="1">
      <alignment horizontal="right" vertical="center"/>
    </xf>
    <xf numFmtId="0" fontId="7" fillId="0" borderId="7" xfId="3" applyFont="1" applyFill="1" applyBorder="1" applyAlignment="1" applyProtection="1">
      <alignment horizontal="center" vertical="center" wrapText="1"/>
    </xf>
    <xf numFmtId="0" fontId="7" fillId="0" borderId="7" xfId="3" applyFont="1" applyFill="1" applyBorder="1" applyAlignment="1" applyProtection="1">
      <alignment horizontal="center" vertical="center"/>
    </xf>
    <xf numFmtId="183" fontId="7" fillId="0" borderId="7" xfId="3" applyNumberFormat="1" applyFont="1" applyFill="1" applyBorder="1" applyAlignment="1" applyProtection="1">
      <alignment vertical="top"/>
    </xf>
    <xf numFmtId="186" fontId="7" fillId="0" borderId="4" xfId="3" applyNumberFormat="1" applyFont="1" applyFill="1" applyBorder="1" applyAlignment="1" applyProtection="1">
      <alignment vertical="center"/>
    </xf>
    <xf numFmtId="0" fontId="7" fillId="0" borderId="56" xfId="3" applyFont="1" applyFill="1" applyBorder="1" applyAlignment="1" applyProtection="1">
      <alignment horizontal="center" vertical="center"/>
    </xf>
    <xf numFmtId="0" fontId="7" fillId="0" borderId="36" xfId="3" applyFont="1" applyFill="1" applyBorder="1" applyAlignment="1" applyProtection="1">
      <alignment horizontal="center" vertical="center"/>
    </xf>
    <xf numFmtId="0" fontId="7" fillId="0" borderId="27" xfId="3" applyFont="1" applyFill="1" applyBorder="1" applyAlignment="1" applyProtection="1">
      <alignment horizontal="center" vertical="center"/>
    </xf>
    <xf numFmtId="0" fontId="7" fillId="0" borderId="0" xfId="3" applyFont="1" applyFill="1" applyBorder="1" applyAlignment="1" applyProtection="1">
      <alignment vertical="center"/>
    </xf>
    <xf numFmtId="0" fontId="7" fillId="0" borderId="0" xfId="3" applyFont="1" applyFill="1" applyAlignment="1" applyProtection="1">
      <alignment vertical="top"/>
    </xf>
    <xf numFmtId="0" fontId="7" fillId="0" borderId="0" xfId="3" applyFont="1" applyFill="1" applyBorder="1" applyAlignment="1" applyProtection="1">
      <alignment horizontal="right" vertical="center"/>
    </xf>
    <xf numFmtId="183" fontId="7" fillId="0" borderId="0" xfId="3" applyNumberFormat="1" applyFont="1" applyFill="1" applyAlignment="1" applyProtection="1">
      <alignment vertical="center"/>
    </xf>
    <xf numFmtId="183" fontId="7" fillId="0" borderId="0" xfId="3" applyNumberFormat="1" applyFont="1" applyFill="1" applyBorder="1" applyAlignment="1" applyProtection="1">
      <alignment vertical="center"/>
    </xf>
    <xf numFmtId="0" fontId="7" fillId="0" borderId="0" xfId="3" applyFont="1" applyFill="1" applyBorder="1" applyAlignment="1" applyProtection="1">
      <alignment vertical="top"/>
    </xf>
    <xf numFmtId="0" fontId="7" fillId="0" borderId="3" xfId="3" applyFont="1" applyFill="1" applyBorder="1" applyAlignment="1" applyProtection="1">
      <alignment horizontal="center" vertical="top"/>
    </xf>
    <xf numFmtId="0" fontId="7" fillId="0" borderId="3" xfId="3" applyFont="1" applyFill="1" applyBorder="1" applyAlignment="1" applyProtection="1">
      <alignment horizontal="right" vertical="center"/>
    </xf>
    <xf numFmtId="176" fontId="7" fillId="0" borderId="3" xfId="3" applyNumberFormat="1" applyFont="1" applyFill="1" applyBorder="1" applyAlignment="1" applyProtection="1">
      <alignment horizontal="left" vertical="center"/>
    </xf>
    <xf numFmtId="0" fontId="15" fillId="0" borderId="0" xfId="0" applyFont="1" applyProtection="1">
      <alignment vertical="center"/>
    </xf>
    <xf numFmtId="0" fontId="15" fillId="0" borderId="0" xfId="0" applyFont="1" applyAlignment="1" applyProtection="1">
      <alignment horizontal="left" vertical="center"/>
    </xf>
    <xf numFmtId="0" fontId="7" fillId="0" borderId="0" xfId="3" applyFont="1" applyFill="1" applyAlignment="1" applyProtection="1">
      <alignment horizontal="center"/>
    </xf>
    <xf numFmtId="187" fontId="7" fillId="4" borderId="5" xfId="3" applyNumberFormat="1" applyFont="1" applyFill="1" applyBorder="1" applyAlignment="1" applyProtection="1">
      <alignment horizontal="center" vertical="center"/>
    </xf>
    <xf numFmtId="187" fontId="7" fillId="0" borderId="4" xfId="3" applyNumberFormat="1" applyFont="1" applyFill="1" applyBorder="1" applyAlignment="1" applyProtection="1">
      <alignment horizontal="center" vertical="center"/>
    </xf>
    <xf numFmtId="0" fontId="7" fillId="0" borderId="0" xfId="3" applyFont="1" applyFill="1" applyBorder="1" applyAlignment="1" applyProtection="1">
      <alignment horizontal="left" vertical="center"/>
    </xf>
    <xf numFmtId="0" fontId="2" fillId="0" borderId="0" xfId="5" applyFont="1" applyFill="1" applyProtection="1"/>
    <xf numFmtId="0" fontId="2" fillId="0" borderId="0" xfId="6" applyFont="1" applyBorder="1" applyProtection="1"/>
    <xf numFmtId="0" fontId="2" fillId="0" borderId="0" xfId="6" applyFont="1" applyProtection="1"/>
    <xf numFmtId="0" fontId="2" fillId="0" borderId="5" xfId="6" applyFont="1" applyBorder="1" applyAlignment="1" applyProtection="1">
      <alignment horizontal="right"/>
    </xf>
    <xf numFmtId="0" fontId="2" fillId="0" borderId="2" xfId="7" applyFont="1" applyFill="1" applyBorder="1" applyAlignment="1" applyProtection="1">
      <alignment horizontal="center" vertical="center"/>
    </xf>
    <xf numFmtId="0" fontId="2" fillId="0" borderId="0" xfId="7" applyFont="1" applyFill="1" applyAlignment="1">
      <alignment vertical="center"/>
    </xf>
    <xf numFmtId="0" fontId="6" fillId="0" borderId="19" xfId="6" applyFont="1" applyBorder="1" applyProtection="1"/>
    <xf numFmtId="0" fontId="6" fillId="0" borderId="0" xfId="6" applyFont="1" applyProtection="1"/>
    <xf numFmtId="176" fontId="7" fillId="0" borderId="4" xfId="3" applyNumberFormat="1" applyFont="1" applyFill="1" applyBorder="1" applyAlignment="1" applyProtection="1">
      <alignment horizontal="center" vertical="top"/>
    </xf>
    <xf numFmtId="184" fontId="7" fillId="4" borderId="5" xfId="3" applyNumberFormat="1" applyFont="1" applyFill="1" applyBorder="1" applyAlignment="1" applyProtection="1">
      <alignment horizontal="center" vertical="center"/>
    </xf>
    <xf numFmtId="184" fontId="7" fillId="4" borderId="10" xfId="3" applyNumberFormat="1" applyFont="1" applyFill="1" applyBorder="1" applyAlignment="1" applyProtection="1">
      <alignment horizontal="center" vertical="center"/>
    </xf>
    <xf numFmtId="184" fontId="7" fillId="4" borderId="36" xfId="3" applyNumberFormat="1" applyFont="1" applyFill="1" applyBorder="1" applyAlignment="1" applyProtection="1">
      <alignment horizontal="center" vertical="center"/>
    </xf>
    <xf numFmtId="184" fontId="7" fillId="0" borderId="9" xfId="3" applyNumberFormat="1" applyFont="1" applyFill="1" applyBorder="1" applyAlignment="1" applyProtection="1">
      <alignment horizontal="center" vertical="center"/>
    </xf>
    <xf numFmtId="185" fontId="7" fillId="4" borderId="74" xfId="3" applyNumberFormat="1" applyFont="1" applyFill="1" applyBorder="1" applyAlignment="1" applyProtection="1">
      <alignment horizontal="center" vertical="center"/>
    </xf>
    <xf numFmtId="183" fontId="7" fillId="0" borderId="9" xfId="3" applyNumberFormat="1" applyFont="1" applyFill="1" applyBorder="1" applyAlignment="1" applyProtection="1">
      <alignment horizontal="center" vertical="center"/>
    </xf>
    <xf numFmtId="185" fontId="7" fillId="0" borderId="9" xfId="3" applyNumberFormat="1" applyFont="1" applyFill="1" applyBorder="1" applyAlignment="1" applyProtection="1">
      <alignment horizontal="center" vertical="center"/>
    </xf>
    <xf numFmtId="185" fontId="7" fillId="0" borderId="10" xfId="3" applyNumberFormat="1" applyFont="1" applyFill="1" applyBorder="1" applyAlignment="1" applyProtection="1">
      <alignment horizontal="right" vertical="center"/>
    </xf>
    <xf numFmtId="185" fontId="7" fillId="0" borderId="8" xfId="3" applyNumberFormat="1" applyFont="1" applyFill="1" applyBorder="1" applyAlignment="1" applyProtection="1">
      <alignment horizontal="right" vertical="center"/>
    </xf>
    <xf numFmtId="185" fontId="7" fillId="0" borderId="5" xfId="3" applyNumberFormat="1" applyFont="1" applyFill="1" applyBorder="1" applyAlignment="1" applyProtection="1">
      <alignment horizontal="right" vertical="center"/>
    </xf>
    <xf numFmtId="0" fontId="7" fillId="0" borderId="35" xfId="3" applyFont="1" applyFill="1" applyBorder="1" applyAlignment="1" applyProtection="1">
      <alignment horizontal="center" vertical="center"/>
    </xf>
    <xf numFmtId="0" fontId="7" fillId="0" borderId="41" xfId="3" applyFont="1" applyFill="1" applyBorder="1" applyAlignment="1" applyProtection="1">
      <alignment horizontal="center" vertical="center"/>
    </xf>
    <xf numFmtId="0" fontId="7" fillId="0" borderId="2" xfId="3" applyFont="1" applyFill="1" applyBorder="1" applyAlignment="1" applyProtection="1">
      <alignment horizontal="center" vertical="center"/>
    </xf>
    <xf numFmtId="0" fontId="7" fillId="0" borderId="5" xfId="3" applyFont="1" applyFill="1" applyBorder="1" applyAlignment="1" applyProtection="1">
      <alignment horizontal="center" vertical="center"/>
    </xf>
    <xf numFmtId="0" fontId="7" fillId="0" borderId="0" xfId="3" applyFont="1" applyFill="1" applyBorder="1" applyAlignment="1" applyProtection="1">
      <alignment horizontal="center" vertical="center"/>
    </xf>
    <xf numFmtId="180" fontId="2" fillId="0" borderId="0" xfId="3" applyNumberFormat="1" applyFont="1" applyFill="1" applyBorder="1" applyAlignment="1" applyProtection="1">
      <alignment horizontal="center" vertical="center"/>
    </xf>
    <xf numFmtId="183" fontId="7" fillId="4" borderId="36" xfId="3" applyNumberFormat="1" applyFont="1" applyFill="1" applyBorder="1" applyAlignment="1" applyProtection="1">
      <alignment horizontal="center" vertical="center"/>
    </xf>
    <xf numFmtId="0" fontId="7" fillId="0" borderId="0" xfId="8" applyFont="1" applyBorder="1" applyProtection="1"/>
    <xf numFmtId="0" fontId="2" fillId="0" borderId="0" xfId="8" applyFont="1" applyBorder="1" applyProtection="1"/>
    <xf numFmtId="0" fontId="2" fillId="0" borderId="0" xfId="8" applyFont="1" applyBorder="1" applyAlignment="1" applyProtection="1">
      <alignment horizontal="center" vertical="center"/>
    </xf>
    <xf numFmtId="0" fontId="2" fillId="0" borderId="0" xfId="8" applyFont="1" applyBorder="1" applyAlignment="1" applyProtection="1">
      <alignment horizontal="right"/>
    </xf>
    <xf numFmtId="0" fontId="2" fillId="0" borderId="0" xfId="8" applyFont="1" applyProtection="1"/>
    <xf numFmtId="0" fontId="6" fillId="0" borderId="0" xfId="8" applyFont="1" applyProtection="1"/>
    <xf numFmtId="0" fontId="2" fillId="0" borderId="0" xfId="8" applyFont="1" applyAlignment="1" applyProtection="1">
      <alignment horizontal="center" vertical="center"/>
    </xf>
    <xf numFmtId="0" fontId="2" fillId="0" borderId="5" xfId="8" applyFont="1" applyBorder="1" applyAlignment="1" applyProtection="1">
      <alignment horizontal="right"/>
    </xf>
    <xf numFmtId="0" fontId="18" fillId="0" borderId="0" xfId="0" applyFont="1" applyProtection="1">
      <alignment vertical="center"/>
    </xf>
    <xf numFmtId="0" fontId="7" fillId="0" borderId="71" xfId="8" applyFont="1" applyBorder="1" applyAlignment="1" applyProtection="1">
      <alignment horizontal="right" vertical="center"/>
    </xf>
    <xf numFmtId="0" fontId="7" fillId="0" borderId="72" xfId="8" applyFont="1" applyBorder="1" applyAlignment="1" applyProtection="1">
      <alignment horizontal="right" vertical="center" wrapText="1"/>
    </xf>
    <xf numFmtId="0" fontId="6" fillId="0" borderId="0" xfId="8" applyFont="1" applyAlignment="1" applyProtection="1"/>
    <xf numFmtId="0" fontId="7" fillId="0" borderId="3" xfId="8" applyFont="1" applyBorder="1" applyAlignment="1" applyProtection="1">
      <alignment horizontal="right" vertical="center"/>
    </xf>
    <xf numFmtId="0" fontId="7" fillId="0" borderId="11" xfId="8" applyFont="1" applyBorder="1" applyAlignment="1" applyProtection="1">
      <alignment horizontal="center" vertical="center" wrapText="1"/>
    </xf>
    <xf numFmtId="49" fontId="7" fillId="0" borderId="37" xfId="8" applyNumberFormat="1" applyFont="1" applyFill="1" applyBorder="1" applyAlignment="1" applyProtection="1">
      <alignment horizontal="left" vertical="center" shrinkToFit="1"/>
    </xf>
    <xf numFmtId="0" fontId="7" fillId="0" borderId="23" xfId="8" applyFont="1" applyBorder="1" applyAlignment="1" applyProtection="1">
      <alignment horizontal="right" vertical="center" wrapText="1"/>
    </xf>
    <xf numFmtId="49" fontId="7" fillId="0" borderId="65" xfId="8" applyNumberFormat="1" applyFont="1" applyFill="1" applyBorder="1" applyAlignment="1" applyProtection="1">
      <alignment horizontal="left" vertical="center" shrinkToFit="1"/>
    </xf>
    <xf numFmtId="49" fontId="6" fillId="0" borderId="0" xfId="8" applyNumberFormat="1" applyFont="1" applyProtection="1"/>
    <xf numFmtId="0" fontId="7" fillId="0" borderId="16" xfId="0" applyFont="1" applyBorder="1" applyProtection="1">
      <alignment vertical="center"/>
    </xf>
    <xf numFmtId="0" fontId="7" fillId="0" borderId="17" xfId="0" applyFont="1" applyBorder="1" applyProtection="1">
      <alignment vertical="center"/>
    </xf>
    <xf numFmtId="0" fontId="7" fillId="0" borderId="10" xfId="0" applyFont="1" applyBorder="1" applyProtection="1">
      <alignment vertical="center"/>
    </xf>
    <xf numFmtId="0" fontId="7" fillId="0" borderId="29" xfId="8" applyFont="1" applyBorder="1" applyAlignment="1" applyProtection="1">
      <alignment horizontal="center" vertical="center" wrapText="1"/>
    </xf>
    <xf numFmtId="0" fontId="7" fillId="0" borderId="7" xfId="0" applyFont="1" applyBorder="1" applyAlignment="1" applyProtection="1">
      <alignment horizontal="center" vertical="center" wrapText="1"/>
    </xf>
    <xf numFmtId="181" fontId="7" fillId="0" borderId="17" xfId="8" applyNumberFormat="1" applyFont="1" applyBorder="1" applyAlignment="1" applyProtection="1">
      <alignment horizontal="center" vertical="center" wrapText="1"/>
    </xf>
    <xf numFmtId="181" fontId="7" fillId="0" borderId="17" xfId="0" applyNumberFormat="1" applyFont="1" applyBorder="1" applyAlignment="1" applyProtection="1">
      <alignment vertical="center" wrapText="1"/>
    </xf>
    <xf numFmtId="181" fontId="7" fillId="0" borderId="10" xfId="0" applyNumberFormat="1" applyFont="1" applyBorder="1" applyAlignment="1" applyProtection="1">
      <alignment vertical="center" wrapText="1"/>
    </xf>
    <xf numFmtId="0" fontId="9" fillId="3" borderId="0" xfId="8" applyFont="1" applyFill="1" applyBorder="1" applyAlignment="1" applyProtection="1">
      <alignment horizontal="left" vertical="center" wrapText="1"/>
    </xf>
    <xf numFmtId="0" fontId="9" fillId="3" borderId="37" xfId="8" applyFont="1" applyFill="1" applyBorder="1" applyAlignment="1" applyProtection="1">
      <alignment horizontal="left" vertical="center" wrapText="1"/>
    </xf>
    <xf numFmtId="0" fontId="2" fillId="0" borderId="0" xfId="8" applyFont="1" applyFill="1" applyBorder="1" applyAlignment="1" applyProtection="1">
      <alignment horizontal="center" vertical="center"/>
    </xf>
    <xf numFmtId="0" fontId="2" fillId="0" borderId="0" xfId="8" applyFont="1" applyFill="1" applyBorder="1" applyAlignment="1" applyProtection="1">
      <alignment horizontal="left" vertical="center" wrapText="1" shrinkToFit="1"/>
    </xf>
    <xf numFmtId="0" fontId="6" fillId="0" borderId="0" xfId="8" applyFont="1" applyFill="1" applyBorder="1" applyAlignment="1" applyProtection="1">
      <alignment horizontal="right"/>
    </xf>
    <xf numFmtId="0" fontId="6" fillId="2" borderId="30" xfId="8" applyFont="1" applyFill="1" applyBorder="1" applyProtection="1"/>
    <xf numFmtId="0" fontId="6" fillId="0" borderId="0" xfId="8" applyFont="1" applyAlignment="1" applyProtection="1">
      <alignment horizontal="center" vertical="center"/>
    </xf>
    <xf numFmtId="0" fontId="6" fillId="0" borderId="19" xfId="8" applyFont="1" applyBorder="1" applyProtection="1"/>
    <xf numFmtId="0" fontId="6" fillId="0" borderId="0" xfId="8" applyFont="1" applyBorder="1" applyProtection="1"/>
    <xf numFmtId="0" fontId="6" fillId="0" borderId="0" xfId="8" applyFont="1" applyAlignment="1" applyProtection="1">
      <alignment horizontal="right"/>
    </xf>
    <xf numFmtId="49" fontId="1" fillId="0" borderId="0" xfId="8" applyNumberFormat="1" applyFont="1" applyFill="1" applyBorder="1" applyAlignment="1" applyProtection="1">
      <alignment horizontal="center" vertical="center"/>
    </xf>
    <xf numFmtId="0" fontId="2" fillId="0" borderId="0" xfId="8" applyFont="1" applyAlignment="1" applyProtection="1">
      <alignment wrapText="1"/>
    </xf>
    <xf numFmtId="0" fontId="7" fillId="0" borderId="0" xfId="0" applyFont="1" applyBorder="1" applyAlignment="1" applyProtection="1">
      <alignment horizontal="center" vertical="center"/>
    </xf>
    <xf numFmtId="0" fontId="6" fillId="0" borderId="0" xfId="6" applyFont="1" applyFill="1" applyBorder="1" applyAlignment="1" applyProtection="1">
      <alignment horizontal="right"/>
    </xf>
    <xf numFmtId="0" fontId="6" fillId="0" borderId="0" xfId="0" applyFont="1" applyAlignment="1" applyProtection="1">
      <alignment horizontal="right" vertical="center"/>
    </xf>
    <xf numFmtId="0" fontId="2" fillId="0" borderId="0" xfId="5" applyFont="1" applyFill="1" applyBorder="1" applyProtection="1"/>
    <xf numFmtId="0" fontId="2" fillId="0" borderId="0" xfId="5" applyFont="1" applyFill="1" applyBorder="1" applyAlignment="1" applyProtection="1">
      <alignment horizontal="center" vertical="center"/>
    </xf>
    <xf numFmtId="0" fontId="2" fillId="0" borderId="0" xfId="5" applyFont="1" applyFill="1" applyBorder="1" applyAlignment="1" applyProtection="1">
      <alignment horizontal="right"/>
    </xf>
    <xf numFmtId="0" fontId="2" fillId="0" borderId="2" xfId="5" applyFont="1" applyFill="1" applyBorder="1" applyAlignment="1" applyProtection="1">
      <alignment horizontal="center" vertical="center"/>
    </xf>
    <xf numFmtId="0" fontId="2" fillId="0" borderId="5" xfId="5" applyFont="1" applyFill="1" applyBorder="1" applyAlignment="1" applyProtection="1">
      <alignment horizontal="right"/>
    </xf>
    <xf numFmtId="0" fontId="2" fillId="0" borderId="0" xfId="5" applyFont="1" applyFill="1" applyBorder="1" applyAlignment="1" applyProtection="1">
      <alignment vertical="center" textRotation="255"/>
    </xf>
    <xf numFmtId="0" fontId="2" fillId="0" borderId="0" xfId="5" applyFont="1" applyFill="1" applyBorder="1" applyAlignment="1" applyProtection="1">
      <alignment vertical="top" wrapText="1"/>
    </xf>
    <xf numFmtId="0" fontId="2" fillId="0" borderId="0" xfId="5" applyFont="1" applyFill="1" applyBorder="1" applyAlignment="1" applyProtection="1">
      <alignment vertical="top"/>
    </xf>
    <xf numFmtId="0" fontId="6" fillId="0" borderId="0" xfId="5" applyFont="1" applyFill="1" applyBorder="1" applyAlignment="1" applyProtection="1">
      <alignment horizontal="right"/>
    </xf>
    <xf numFmtId="0" fontId="6" fillId="0" borderId="19" xfId="5" applyFont="1" applyBorder="1" applyProtection="1"/>
    <xf numFmtId="0" fontId="6" fillId="0" borderId="0" xfId="5" applyFont="1" applyProtection="1"/>
    <xf numFmtId="0" fontId="6" fillId="0" borderId="0" xfId="5" applyFont="1" applyAlignment="1" applyProtection="1">
      <alignment horizontal="center" vertical="center"/>
    </xf>
    <xf numFmtId="0" fontId="6" fillId="0" borderId="0" xfId="5" applyFont="1" applyAlignment="1" applyProtection="1">
      <alignment horizontal="right"/>
    </xf>
    <xf numFmtId="0" fontId="7" fillId="0" borderId="2" xfId="5" applyFont="1" applyFill="1" applyBorder="1" applyAlignment="1" applyProtection="1">
      <alignment horizontal="right" vertical="center" wrapText="1"/>
    </xf>
    <xf numFmtId="0" fontId="7" fillId="0" borderId="23" xfId="3" applyFont="1" applyFill="1" applyBorder="1" applyAlignment="1" applyProtection="1">
      <alignment horizontal="center" vertical="center"/>
    </xf>
    <xf numFmtId="0" fontId="7" fillId="0" borderId="0" xfId="8" applyFont="1" applyBorder="1" applyAlignment="1" applyProtection="1">
      <alignment horizontal="right" vertical="center" wrapText="1"/>
    </xf>
    <xf numFmtId="0" fontId="7" fillId="0" borderId="38" xfId="8" applyFont="1" applyBorder="1" applyAlignment="1" applyProtection="1">
      <alignment horizontal="center" vertical="center" wrapText="1"/>
    </xf>
    <xf numFmtId="49" fontId="7" fillId="0" borderId="48" xfId="8" applyNumberFormat="1" applyFont="1" applyFill="1" applyBorder="1" applyAlignment="1" applyProtection="1">
      <alignment horizontal="left" vertical="center" shrinkToFit="1"/>
    </xf>
    <xf numFmtId="49" fontId="7" fillId="0" borderId="39" xfId="8" applyNumberFormat="1" applyFont="1" applyFill="1" applyBorder="1" applyAlignment="1" applyProtection="1">
      <alignment horizontal="left" vertical="center" shrinkToFit="1"/>
    </xf>
    <xf numFmtId="49" fontId="7" fillId="0" borderId="54" xfId="8" applyNumberFormat="1" applyFont="1" applyFill="1" applyBorder="1" applyAlignment="1" applyProtection="1">
      <alignment horizontal="left" vertical="center" shrinkToFit="1"/>
    </xf>
    <xf numFmtId="0" fontId="7" fillId="0" borderId="6" xfId="8" applyFont="1" applyBorder="1" applyAlignment="1" applyProtection="1">
      <alignment horizontal="right" vertical="center"/>
    </xf>
    <xf numFmtId="0" fontId="8" fillId="0" borderId="0" xfId="6" applyFont="1" applyProtection="1"/>
    <xf numFmtId="0" fontId="2" fillId="0" borderId="0" xfId="5" applyFont="1" applyFill="1" applyBorder="1" applyProtection="1"/>
    <xf numFmtId="0" fontId="7" fillId="0" borderId="0" xfId="0" applyFont="1" applyBorder="1" applyAlignment="1">
      <alignment vertical="top"/>
    </xf>
    <xf numFmtId="0" fontId="7" fillId="0" borderId="0" xfId="5" applyFont="1" applyFill="1" applyBorder="1" applyAlignment="1" applyProtection="1">
      <alignment horizontal="right" vertical="center" wrapText="1"/>
    </xf>
    <xf numFmtId="0" fontId="7" fillId="0" borderId="0" xfId="5" applyFont="1" applyFill="1" applyBorder="1" applyAlignment="1" applyProtection="1">
      <alignment horizontal="left" vertical="center" wrapText="1"/>
      <protection locked="0"/>
    </xf>
    <xf numFmtId="0" fontId="7" fillId="0" borderId="0" xfId="0" applyFont="1" applyBorder="1" applyAlignment="1" applyProtection="1">
      <alignment vertical="center" wrapText="1"/>
      <protection locked="0"/>
    </xf>
    <xf numFmtId="0" fontId="7" fillId="0" borderId="0" xfId="0" applyFont="1" applyBorder="1" applyAlignment="1">
      <alignment vertical="center"/>
    </xf>
    <xf numFmtId="0" fontId="7" fillId="0" borderId="17" xfId="0" applyFont="1" applyBorder="1" applyAlignment="1">
      <alignment vertical="center" wrapText="1"/>
    </xf>
    <xf numFmtId="0" fontId="7" fillId="0" borderId="11" xfId="5" applyFont="1" applyFill="1" applyBorder="1" applyAlignment="1" applyProtection="1">
      <alignment horizontal="right" vertical="center" wrapText="1"/>
    </xf>
    <xf numFmtId="0" fontId="7" fillId="0" borderId="8" xfId="0" applyFont="1" applyBorder="1" applyAlignment="1">
      <alignment vertical="top"/>
    </xf>
    <xf numFmtId="0" fontId="7" fillId="0" borderId="6" xfId="0" applyFont="1" applyBorder="1" applyAlignment="1">
      <alignment vertical="top"/>
    </xf>
    <xf numFmtId="0" fontId="7" fillId="0" borderId="7" xfId="0" applyFont="1" applyBorder="1" applyAlignment="1" applyProtection="1">
      <alignment horizontal="center" vertical="center"/>
    </xf>
    <xf numFmtId="0" fontId="7" fillId="0" borderId="24" xfId="0" applyNumberFormat="1" applyFont="1" applyFill="1" applyBorder="1" applyAlignment="1" applyProtection="1">
      <alignment vertical="center"/>
    </xf>
    <xf numFmtId="0" fontId="7" fillId="0" borderId="0" xfId="0" applyNumberFormat="1" applyFont="1" applyFill="1" applyBorder="1" applyAlignment="1" applyProtection="1">
      <alignment vertical="center"/>
    </xf>
    <xf numFmtId="0" fontId="7" fillId="0" borderId="75" xfId="8" applyNumberFormat="1" applyFont="1" applyFill="1" applyBorder="1" applyAlignment="1" applyProtection="1">
      <alignment horizontal="left" vertical="center"/>
    </xf>
    <xf numFmtId="0" fontId="7" fillId="0" borderId="3" xfId="0" applyNumberFormat="1" applyFont="1" applyFill="1" applyBorder="1" applyAlignment="1" applyProtection="1">
      <alignment vertical="center"/>
    </xf>
    <xf numFmtId="0" fontId="7" fillId="0" borderId="0" xfId="0" applyNumberFormat="1" applyFont="1" applyFill="1" applyBorder="1" applyAlignment="1" applyProtection="1">
      <alignment horizontal="right" vertical="center"/>
    </xf>
    <xf numFmtId="0" fontId="7" fillId="0" borderId="99" xfId="8" applyFont="1" applyBorder="1" applyAlignment="1" applyProtection="1">
      <alignment horizontal="left" vertical="center"/>
    </xf>
    <xf numFmtId="0" fontId="7" fillId="0" borderId="29" xfId="8" applyFont="1" applyBorder="1" applyAlignment="1" applyProtection="1">
      <alignment horizontal="center" vertical="center" wrapText="1"/>
    </xf>
    <xf numFmtId="0" fontId="7" fillId="0" borderId="2" xfId="6" applyFont="1" applyBorder="1" applyAlignment="1" applyProtection="1">
      <alignment horizontal="center" vertical="center"/>
    </xf>
    <xf numFmtId="0" fontId="22" fillId="0" borderId="70" xfId="3" applyFont="1" applyFill="1" applyBorder="1" applyAlignment="1" applyProtection="1">
      <alignment horizontal="left" vertical="center" wrapText="1"/>
    </xf>
    <xf numFmtId="0" fontId="23" fillId="0" borderId="0" xfId="10" applyFont="1" applyFill="1" applyAlignment="1">
      <alignment horizontal="left" vertical="center" indent="1"/>
    </xf>
    <xf numFmtId="0" fontId="23" fillId="0" borderId="0" xfId="8" applyFont="1" applyProtection="1"/>
    <xf numFmtId="0" fontId="22" fillId="0" borderId="0" xfId="8" applyFont="1" applyAlignment="1" applyProtection="1">
      <alignment wrapText="1"/>
    </xf>
    <xf numFmtId="0" fontId="7" fillId="0" borderId="9" xfId="8" applyFont="1" applyBorder="1" applyAlignment="1" applyProtection="1">
      <alignment horizontal="center" vertical="center" shrinkToFit="1"/>
    </xf>
    <xf numFmtId="180" fontId="7" fillId="0" borderId="38" xfId="8" applyNumberFormat="1" applyFont="1" applyBorder="1" applyAlignment="1" applyProtection="1">
      <alignment horizontal="center" vertical="center" wrapText="1"/>
    </xf>
    <xf numFmtId="180" fontId="7" fillId="0" borderId="62" xfId="8" applyNumberFormat="1" applyFont="1" applyBorder="1" applyAlignment="1" applyProtection="1">
      <alignment horizontal="center" vertical="center" wrapText="1"/>
      <protection locked="0"/>
    </xf>
    <xf numFmtId="180" fontId="7" fillId="5" borderId="63" xfId="8" applyNumberFormat="1" applyFont="1" applyFill="1" applyBorder="1" applyAlignment="1" applyProtection="1">
      <alignment horizontal="center" vertical="center"/>
      <protection locked="0"/>
    </xf>
    <xf numFmtId="0" fontId="7" fillId="0" borderId="13" xfId="8" applyFont="1" applyFill="1" applyBorder="1" applyAlignment="1" applyProtection="1">
      <alignment vertical="center"/>
    </xf>
    <xf numFmtId="0" fontId="7" fillId="0" borderId="3" xfId="8" applyFont="1" applyFill="1" applyBorder="1" applyAlignment="1" applyProtection="1">
      <alignment vertical="center"/>
    </xf>
    <xf numFmtId="0" fontId="7" fillId="0" borderId="0" xfId="8" applyFont="1" applyFill="1" applyBorder="1" applyAlignment="1" applyProtection="1">
      <alignment vertical="center"/>
    </xf>
    <xf numFmtId="0" fontId="7" fillId="0" borderId="0" xfId="8" applyFont="1" applyFill="1" applyBorder="1" applyAlignment="1" applyProtection="1">
      <alignment horizontal="center" vertical="center"/>
    </xf>
    <xf numFmtId="0" fontId="7" fillId="0" borderId="14" xfId="8" applyFont="1" applyFill="1" applyBorder="1" applyAlignment="1" applyProtection="1">
      <alignment vertical="center"/>
    </xf>
    <xf numFmtId="49" fontId="7" fillId="0" borderId="15" xfId="8" applyNumberFormat="1" applyFont="1" applyFill="1" applyBorder="1" applyAlignment="1" applyProtection="1">
      <alignment horizontal="center" vertical="center"/>
    </xf>
    <xf numFmtId="49" fontId="7" fillId="0" borderId="16" xfId="8" applyNumberFormat="1" applyFont="1" applyFill="1" applyBorder="1" applyAlignment="1" applyProtection="1">
      <alignment vertical="center"/>
    </xf>
    <xf numFmtId="49" fontId="7" fillId="0" borderId="17" xfId="8" applyNumberFormat="1" applyFont="1" applyFill="1" applyBorder="1" applyAlignment="1" applyProtection="1">
      <alignment vertical="center"/>
    </xf>
    <xf numFmtId="49" fontId="7" fillId="0" borderId="10" xfId="8" applyNumberFormat="1" applyFont="1" applyFill="1" applyBorder="1" applyAlignment="1" applyProtection="1">
      <alignment vertical="center"/>
    </xf>
    <xf numFmtId="0" fontId="7" fillId="0" borderId="18" xfId="8" applyFont="1" applyBorder="1" applyAlignment="1" applyProtection="1">
      <alignment horizontal="center" vertical="center"/>
    </xf>
    <xf numFmtId="0" fontId="7" fillId="0" borderId="7" xfId="8" applyFont="1" applyBorder="1" applyAlignment="1" applyProtection="1">
      <alignment horizontal="center" vertical="center" wrapText="1"/>
    </xf>
    <xf numFmtId="179" fontId="7" fillId="0" borderId="3" xfId="8" applyNumberFormat="1" applyFont="1" applyBorder="1" applyAlignment="1" applyProtection="1">
      <alignment horizontal="left" vertical="center" wrapText="1"/>
    </xf>
    <xf numFmtId="179" fontId="7" fillId="0" borderId="8" xfId="8" applyNumberFormat="1" applyFont="1" applyBorder="1" applyAlignment="1" applyProtection="1">
      <alignment horizontal="left" vertical="center" wrapText="1"/>
    </xf>
    <xf numFmtId="0" fontId="2" fillId="3" borderId="0" xfId="0" applyFont="1" applyFill="1" applyBorder="1" applyAlignment="1" applyProtection="1">
      <alignment horizontal="left" vertical="center" wrapText="1"/>
    </xf>
    <xf numFmtId="0" fontId="2" fillId="0" borderId="0" xfId="8" applyFont="1" applyFill="1" applyBorder="1" applyAlignment="1" applyProtection="1">
      <alignment horizontal="right" vertical="center"/>
    </xf>
    <xf numFmtId="0" fontId="2" fillId="0" borderId="0" xfId="8" applyFont="1" applyFill="1" applyBorder="1" applyAlignment="1" applyProtection="1">
      <alignment vertical="top"/>
    </xf>
    <xf numFmtId="0" fontId="6" fillId="0" borderId="0" xfId="8" applyFont="1" applyAlignment="1" applyProtection="1">
      <alignment wrapText="1"/>
    </xf>
    <xf numFmtId="0" fontId="6" fillId="2" borderId="19" xfId="8" applyFont="1" applyFill="1" applyBorder="1" applyProtection="1"/>
    <xf numFmtId="0" fontId="7" fillId="0" borderId="0" xfId="6" applyFont="1" applyBorder="1" applyProtection="1"/>
    <xf numFmtId="0" fontId="2" fillId="0" borderId="0" xfId="6" applyFont="1" applyBorder="1" applyAlignment="1" applyProtection="1">
      <alignment horizontal="center" vertical="center"/>
    </xf>
    <xf numFmtId="0" fontId="2" fillId="0" borderId="0" xfId="6" applyFont="1" applyBorder="1" applyAlignment="1" applyProtection="1">
      <alignment horizontal="right"/>
    </xf>
    <xf numFmtId="0" fontId="7" fillId="0" borderId="23" xfId="6" applyFont="1" applyBorder="1" applyAlignment="1" applyProtection="1">
      <alignment horizontal="center" vertical="center"/>
    </xf>
    <xf numFmtId="0" fontId="7" fillId="0" borderId="16" xfId="6" applyFont="1" applyFill="1" applyBorder="1" applyAlignment="1" applyProtection="1">
      <alignment vertical="center"/>
    </xf>
    <xf numFmtId="0" fontId="7" fillId="0" borderId="17" xfId="6" applyFont="1" applyFill="1" applyBorder="1" applyAlignment="1" applyProtection="1">
      <alignment vertical="center"/>
    </xf>
    <xf numFmtId="0" fontId="7" fillId="0" borderId="10" xfId="6" applyFont="1" applyFill="1" applyBorder="1" applyAlignment="1" applyProtection="1">
      <alignment vertical="center"/>
    </xf>
    <xf numFmtId="0" fontId="7" fillId="0" borderId="12" xfId="6" applyFont="1" applyBorder="1" applyAlignment="1" applyProtection="1">
      <alignment horizontal="center" vertical="center"/>
    </xf>
    <xf numFmtId="0" fontId="7" fillId="0" borderId="13" xfId="6" applyFont="1" applyBorder="1" applyAlignment="1" applyProtection="1">
      <alignment vertical="center"/>
    </xf>
    <xf numFmtId="0" fontId="7" fillId="0" borderId="3" xfId="6" applyFont="1" applyBorder="1" applyAlignment="1" applyProtection="1">
      <alignment vertical="center"/>
    </xf>
    <xf numFmtId="0" fontId="7" fillId="0" borderId="0" xfId="6" applyFont="1" applyBorder="1" applyAlignment="1" applyProtection="1">
      <alignment vertical="center"/>
    </xf>
    <xf numFmtId="0" fontId="7" fillId="0" borderId="14" xfId="6" applyFont="1" applyBorder="1" applyAlignment="1" applyProtection="1">
      <alignment horizontal="left" vertical="center"/>
    </xf>
    <xf numFmtId="0" fontId="7" fillId="0" borderId="6" xfId="6" applyFont="1" applyBorder="1" applyAlignment="1" applyProtection="1">
      <alignment horizontal="center" vertical="center"/>
    </xf>
    <xf numFmtId="0" fontId="7" fillId="6" borderId="3" xfId="6" applyFont="1" applyFill="1" applyBorder="1" applyAlignment="1" applyProtection="1">
      <alignment vertical="center"/>
    </xf>
    <xf numFmtId="0" fontId="7" fillId="6" borderId="8" xfId="6" applyFont="1" applyFill="1" applyBorder="1" applyAlignment="1" applyProtection="1">
      <alignment horizontal="left" vertical="center"/>
    </xf>
    <xf numFmtId="0" fontId="7" fillId="0" borderId="0" xfId="6" applyFont="1" applyBorder="1" applyAlignment="1" applyProtection="1">
      <alignment horizontal="left" vertical="center" wrapText="1"/>
    </xf>
    <xf numFmtId="0" fontId="7" fillId="0" borderId="0" xfId="6" applyFont="1" applyBorder="1" applyAlignment="1" applyProtection="1">
      <alignment vertical="center" wrapText="1"/>
    </xf>
    <xf numFmtId="0" fontId="7" fillId="0" borderId="0" xfId="6" applyFont="1" applyBorder="1" applyAlignment="1" applyProtection="1">
      <alignment horizontal="center" vertical="center"/>
    </xf>
    <xf numFmtId="0" fontId="7" fillId="0" borderId="0" xfId="6" applyFont="1" applyBorder="1" applyAlignment="1" applyProtection="1">
      <alignment horizontal="left" vertical="center"/>
    </xf>
    <xf numFmtId="0" fontId="7" fillId="3" borderId="9" xfId="6" applyFont="1" applyFill="1" applyBorder="1" applyAlignment="1" applyProtection="1">
      <alignment horizontal="center" vertical="center" wrapText="1"/>
    </xf>
    <xf numFmtId="0" fontId="7" fillId="0" borderId="11" xfId="6" applyFont="1" applyBorder="1" applyAlignment="1" applyProtection="1">
      <alignment horizontal="center" vertical="center"/>
    </xf>
    <xf numFmtId="0" fontId="7" fillId="3" borderId="4" xfId="6" applyFont="1" applyFill="1" applyBorder="1" applyAlignment="1" applyProtection="1">
      <alignment horizontal="center" vertical="center" wrapText="1"/>
    </xf>
    <xf numFmtId="49" fontId="7" fillId="0" borderId="7" xfId="6" applyNumberFormat="1" applyFont="1" applyFill="1" applyBorder="1" applyAlignment="1" applyProtection="1">
      <alignment horizontal="center" vertical="center"/>
    </xf>
    <xf numFmtId="0" fontId="7" fillId="3" borderId="2" xfId="6" applyFont="1" applyFill="1" applyBorder="1" applyAlignment="1" applyProtection="1">
      <alignment horizontal="center" vertical="center" wrapText="1"/>
    </xf>
    <xf numFmtId="0" fontId="7" fillId="0" borderId="32" xfId="6" applyFont="1" applyFill="1" applyBorder="1" applyAlignment="1" applyProtection="1">
      <alignment horizontal="left" vertical="center"/>
    </xf>
    <xf numFmtId="0" fontId="7" fillId="0" borderId="33" xfId="6" applyFont="1" applyFill="1" applyBorder="1" applyAlignment="1" applyProtection="1">
      <alignment horizontal="left" vertical="center"/>
    </xf>
    <xf numFmtId="0" fontId="7" fillId="0" borderId="25" xfId="6" applyFont="1" applyFill="1" applyBorder="1" applyAlignment="1" applyProtection="1">
      <alignment horizontal="left" vertical="center"/>
    </xf>
    <xf numFmtId="0" fontId="7" fillId="3" borderId="6" xfId="6" applyFont="1" applyFill="1" applyBorder="1" applyAlignment="1" applyProtection="1">
      <alignment horizontal="center" vertical="center" wrapText="1"/>
    </xf>
    <xf numFmtId="42" fontId="7" fillId="0" borderId="31" xfId="6" applyNumberFormat="1" applyFont="1" applyFill="1" applyBorder="1" applyAlignment="1" applyProtection="1">
      <alignment horizontal="left" vertical="center"/>
    </xf>
    <xf numFmtId="0" fontId="7" fillId="0" borderId="18" xfId="6" applyFont="1" applyBorder="1" applyAlignment="1" applyProtection="1">
      <alignment horizontal="center" vertical="center"/>
    </xf>
    <xf numFmtId="0" fontId="4" fillId="0" borderId="0" xfId="6" applyFont="1" applyBorder="1" applyAlignment="1" applyProtection="1">
      <alignment horizontal="center" vertical="center"/>
    </xf>
    <xf numFmtId="0" fontId="2" fillId="0" borderId="0" xfId="6" applyFont="1" applyBorder="1" applyAlignment="1" applyProtection="1">
      <alignment horizontal="left" vertical="center"/>
    </xf>
    <xf numFmtId="0" fontId="7" fillId="0" borderId="14" xfId="6" applyFont="1" applyFill="1" applyBorder="1" applyAlignment="1" applyProtection="1">
      <alignment horizontal="left" vertical="center"/>
    </xf>
    <xf numFmtId="0" fontId="7" fillId="3" borderId="1" xfId="6" applyFont="1" applyFill="1" applyBorder="1" applyAlignment="1" applyProtection="1">
      <alignment horizontal="center" vertical="center" wrapText="1"/>
    </xf>
    <xf numFmtId="0" fontId="7" fillId="0" borderId="26" xfId="6" applyFont="1" applyBorder="1" applyAlignment="1" applyProtection="1">
      <alignment horizontal="center" vertical="center"/>
    </xf>
    <xf numFmtId="0" fontId="7" fillId="0" borderId="29" xfId="6" applyFont="1" applyFill="1" applyBorder="1" applyAlignment="1" applyProtection="1">
      <alignment horizontal="center" vertical="center"/>
    </xf>
    <xf numFmtId="0" fontId="7" fillId="0" borderId="7" xfId="6" applyFont="1" applyFill="1" applyBorder="1" applyAlignment="1" applyProtection="1">
      <alignment horizontal="center" vertical="center"/>
    </xf>
    <xf numFmtId="0" fontId="7" fillId="0" borderId="17" xfId="6" applyFont="1" applyFill="1" applyBorder="1" applyAlignment="1" applyProtection="1">
      <alignment horizontal="center" vertical="center"/>
    </xf>
    <xf numFmtId="0" fontId="7" fillId="0" borderId="10" xfId="6" applyFont="1" applyFill="1" applyBorder="1" applyAlignment="1" applyProtection="1">
      <alignment horizontal="right" vertical="center"/>
    </xf>
    <xf numFmtId="14" fontId="2" fillId="0" borderId="0" xfId="6" applyNumberFormat="1" applyFont="1" applyFill="1" applyBorder="1" applyAlignment="1" applyProtection="1">
      <alignment horizontal="center" vertical="center"/>
    </xf>
    <xf numFmtId="0" fontId="7" fillId="0" borderId="0" xfId="11" applyFont="1" applyFill="1" applyBorder="1" applyAlignment="1" applyProtection="1">
      <alignment horizontal="center" vertical="center" wrapText="1"/>
    </xf>
    <xf numFmtId="0" fontId="7" fillId="0" borderId="1" xfId="6" applyFont="1" applyBorder="1" applyAlignment="1" applyProtection="1">
      <alignment horizontal="center" vertical="center"/>
    </xf>
    <xf numFmtId="0" fontId="7" fillId="2" borderId="19" xfId="6" applyFont="1" applyFill="1" applyBorder="1" applyAlignment="1" applyProtection="1">
      <alignment horizontal="center" vertical="center"/>
      <protection locked="0"/>
    </xf>
    <xf numFmtId="0" fontId="2" fillId="0" borderId="20" xfId="6" applyFont="1" applyFill="1" applyBorder="1" applyAlignment="1" applyProtection="1">
      <alignment vertical="top"/>
    </xf>
    <xf numFmtId="0" fontId="7" fillId="0" borderId="26" xfId="6" applyFont="1" applyBorder="1" applyAlignment="1" applyProtection="1">
      <alignment horizontal="right" vertical="center"/>
    </xf>
    <xf numFmtId="180" fontId="7" fillId="0" borderId="19" xfId="6" applyNumberFormat="1" applyFont="1" applyBorder="1" applyAlignment="1" applyProtection="1">
      <alignment horizontal="center" vertical="center"/>
      <protection locked="0"/>
    </xf>
    <xf numFmtId="180" fontId="7" fillId="0" borderId="0" xfId="6" applyNumberFormat="1" applyFont="1" applyBorder="1" applyAlignment="1" applyProtection="1">
      <alignment vertical="center"/>
    </xf>
    <xf numFmtId="180" fontId="7" fillId="0" borderId="0" xfId="6" applyNumberFormat="1" applyFont="1" applyBorder="1" applyAlignment="1" applyProtection="1">
      <alignment horizontal="center" vertical="center"/>
    </xf>
    <xf numFmtId="0" fontId="7" fillId="0" borderId="48" xfId="6" applyFont="1" applyBorder="1" applyAlignment="1" applyProtection="1">
      <alignment horizontal="left" vertical="center"/>
    </xf>
    <xf numFmtId="0" fontId="2" fillId="0" borderId="0" xfId="6" applyFont="1" applyFill="1" applyBorder="1" applyAlignment="1" applyProtection="1">
      <alignment vertical="top"/>
    </xf>
    <xf numFmtId="0" fontId="7" fillId="0" borderId="12" xfId="6" applyFont="1" applyBorder="1" applyAlignment="1" applyProtection="1">
      <alignment horizontal="right" vertical="center"/>
    </xf>
    <xf numFmtId="180" fontId="7" fillId="5" borderId="19" xfId="6" applyNumberFormat="1" applyFont="1" applyFill="1" applyBorder="1" applyAlignment="1" applyProtection="1">
      <alignment horizontal="center" vertical="center" wrapText="1"/>
      <protection locked="0"/>
    </xf>
    <xf numFmtId="0" fontId="8" fillId="0" borderId="0" xfId="6" applyFont="1" applyBorder="1" applyProtection="1"/>
    <xf numFmtId="14" fontId="7" fillId="0" borderId="11" xfId="6" applyNumberFormat="1" applyFont="1" applyFill="1" applyBorder="1" applyAlignment="1" applyProtection="1">
      <alignment horizontal="center" vertical="center"/>
    </xf>
    <xf numFmtId="182" fontId="7" fillId="0" borderId="18" xfId="6" applyNumberFormat="1" applyFont="1" applyFill="1" applyBorder="1" applyAlignment="1" applyProtection="1">
      <alignment vertical="center"/>
    </xf>
    <xf numFmtId="0" fontId="7" fillId="0" borderId="2" xfId="6" applyFont="1" applyFill="1" applyBorder="1" applyAlignment="1" applyProtection="1">
      <alignment horizontal="center" vertical="center" shrinkToFit="1"/>
    </xf>
    <xf numFmtId="14" fontId="7" fillId="0" borderId="37" xfId="6" applyNumberFormat="1" applyFont="1" applyFill="1" applyBorder="1" applyAlignment="1" applyProtection="1">
      <alignment vertical="center"/>
    </xf>
    <xf numFmtId="0" fontId="7" fillId="0" borderId="1" xfId="6" applyFont="1" applyFill="1" applyBorder="1" applyAlignment="1" applyProtection="1">
      <alignment horizontal="right" vertical="center" shrinkToFit="1"/>
    </xf>
    <xf numFmtId="0" fontId="7" fillId="0" borderId="2" xfId="6" applyFont="1" applyFill="1" applyBorder="1" applyAlignment="1" applyProtection="1">
      <alignment horizontal="center" vertical="center"/>
    </xf>
    <xf numFmtId="0" fontId="7" fillId="2" borderId="30" xfId="6" applyFont="1" applyFill="1" applyBorder="1" applyAlignment="1" applyProtection="1">
      <alignment horizontal="center" vertical="center"/>
      <protection locked="0"/>
    </xf>
    <xf numFmtId="0" fontId="7" fillId="0" borderId="1" xfId="6" applyFont="1" applyFill="1" applyBorder="1" applyAlignment="1" applyProtection="1">
      <alignment horizontal="right" vertical="center"/>
    </xf>
    <xf numFmtId="0" fontId="7" fillId="0" borderId="12" xfId="6" applyFont="1" applyBorder="1" applyAlignment="1" applyProtection="1">
      <alignment horizontal="center" vertical="center" shrinkToFit="1"/>
    </xf>
    <xf numFmtId="0" fontId="7" fillId="0" borderId="2" xfId="6" applyFont="1" applyBorder="1" applyAlignment="1" applyProtection="1">
      <alignment horizontal="right" vertical="center"/>
    </xf>
    <xf numFmtId="0" fontId="6" fillId="0" borderId="0" xfId="6" applyFont="1" applyBorder="1" applyProtection="1"/>
    <xf numFmtId="0" fontId="6" fillId="0" borderId="0" xfId="6" applyFont="1" applyBorder="1" applyAlignment="1" applyProtection="1">
      <alignment horizontal="center" vertical="center" textRotation="255" wrapText="1"/>
    </xf>
    <xf numFmtId="0" fontId="6" fillId="0" borderId="0" xfId="6" applyFont="1" applyAlignment="1" applyProtection="1">
      <alignment horizontal="center" vertical="center"/>
    </xf>
    <xf numFmtId="0" fontId="6" fillId="2" borderId="19" xfId="6" applyFont="1" applyFill="1" applyBorder="1" applyProtection="1"/>
    <xf numFmtId="0" fontId="6" fillId="0" borderId="0" xfId="6" applyFont="1" applyAlignment="1" applyProtection="1">
      <alignment horizontal="right"/>
    </xf>
    <xf numFmtId="0" fontId="2" fillId="0" borderId="0" xfId="6" applyFont="1" applyAlignment="1" applyProtection="1">
      <alignment horizontal="center" vertical="center"/>
    </xf>
    <xf numFmtId="0" fontId="7" fillId="0" borderId="0" xfId="0" applyNumberFormat="1" applyFont="1" applyBorder="1" applyAlignment="1" applyProtection="1">
      <alignment vertical="center"/>
    </xf>
    <xf numFmtId="0" fontId="7" fillId="0" borderId="45" xfId="0" applyNumberFormat="1" applyFont="1" applyBorder="1" applyAlignment="1" applyProtection="1">
      <alignment horizontal="right" vertical="center"/>
    </xf>
    <xf numFmtId="186" fontId="7" fillId="0" borderId="9" xfId="3" applyNumberFormat="1" applyFont="1" applyFill="1" applyBorder="1" applyAlignment="1" applyProtection="1">
      <alignment vertical="center"/>
    </xf>
    <xf numFmtId="186" fontId="7" fillId="0" borderId="35" xfId="3" applyNumberFormat="1" applyFont="1" applyFill="1" applyBorder="1" applyAlignment="1" applyProtection="1">
      <alignment vertical="center"/>
    </xf>
    <xf numFmtId="186" fontId="7" fillId="0" borderId="41" xfId="3" applyNumberFormat="1" applyFont="1" applyFill="1" applyBorder="1" applyAlignment="1" applyProtection="1">
      <alignment vertical="center"/>
    </xf>
    <xf numFmtId="0" fontId="2" fillId="0" borderId="24" xfId="3" applyFont="1" applyFill="1" applyBorder="1" applyAlignment="1" applyProtection="1">
      <alignment horizontal="center" vertical="center"/>
    </xf>
    <xf numFmtId="38" fontId="7" fillId="0" borderId="17" xfId="4" applyNumberFormat="1" applyFont="1" applyFill="1" applyBorder="1" applyAlignment="1" applyProtection="1">
      <alignment horizontal="center"/>
    </xf>
    <xf numFmtId="38" fontId="7" fillId="0" borderId="17" xfId="4" applyNumberFormat="1" applyFont="1" applyFill="1" applyBorder="1" applyAlignment="1" applyProtection="1">
      <alignment horizontal="center" shrinkToFit="1"/>
    </xf>
    <xf numFmtId="0" fontId="7" fillId="2" borderId="32" xfId="3" applyFont="1" applyFill="1" applyBorder="1" applyAlignment="1" applyProtection="1">
      <alignment horizontal="center" vertical="center" wrapText="1"/>
      <protection locked="0"/>
    </xf>
    <xf numFmtId="0" fontId="7" fillId="2" borderId="33" xfId="3" applyFont="1" applyFill="1" applyBorder="1" applyAlignment="1" applyProtection="1">
      <alignment horizontal="center" vertical="center" wrapText="1"/>
      <protection locked="0"/>
    </xf>
    <xf numFmtId="0" fontId="7" fillId="2" borderId="43" xfId="3" applyFont="1" applyFill="1" applyBorder="1" applyAlignment="1" applyProtection="1">
      <alignment horizontal="center" vertical="center" wrapText="1"/>
      <protection locked="0"/>
    </xf>
    <xf numFmtId="185" fontId="7" fillId="0" borderId="4" xfId="3" applyNumberFormat="1" applyFont="1" applyFill="1" applyBorder="1" applyAlignment="1" applyProtection="1">
      <alignment horizontal="right" vertical="center"/>
    </xf>
    <xf numFmtId="42" fontId="7" fillId="2" borderId="31" xfId="3" applyNumberFormat="1" applyFont="1" applyFill="1" applyBorder="1" applyAlignment="1" applyProtection="1">
      <alignment vertical="center"/>
      <protection locked="0"/>
    </xf>
    <xf numFmtId="42" fontId="7" fillId="2" borderId="18" xfId="3" applyNumberFormat="1" applyFont="1" applyFill="1" applyBorder="1" applyAlignment="1" applyProtection="1">
      <alignment vertical="center"/>
      <protection locked="0"/>
    </xf>
    <xf numFmtId="42" fontId="7" fillId="2" borderId="28" xfId="3" applyNumberFormat="1" applyFont="1" applyFill="1" applyBorder="1" applyAlignment="1" applyProtection="1">
      <alignment vertical="center"/>
      <protection locked="0"/>
    </xf>
    <xf numFmtId="0" fontId="7" fillId="0" borderId="1" xfId="3" applyFont="1" applyFill="1" applyBorder="1" applyAlignment="1" applyProtection="1">
      <alignment horizontal="center" vertical="center" wrapText="1"/>
    </xf>
    <xf numFmtId="0" fontId="7" fillId="0" borderId="24" xfId="3" applyFont="1" applyFill="1" applyBorder="1" applyAlignment="1" applyProtection="1">
      <alignment horizontal="center" vertical="center" wrapText="1"/>
    </xf>
    <xf numFmtId="0" fontId="7" fillId="0" borderId="6" xfId="3" applyFont="1" applyFill="1" applyBorder="1" applyAlignment="1" applyProtection="1">
      <alignment horizontal="center" vertical="center" wrapText="1"/>
    </xf>
    <xf numFmtId="0" fontId="12" fillId="0" borderId="2" xfId="3" applyFont="1" applyFill="1" applyBorder="1" applyAlignment="1" applyProtection="1">
      <alignment vertical="center"/>
    </xf>
    <xf numFmtId="0" fontId="12" fillId="0" borderId="5" xfId="3" applyFont="1" applyFill="1" applyBorder="1" applyAlignment="1" applyProtection="1">
      <alignment vertical="center"/>
    </xf>
    <xf numFmtId="0" fontId="7" fillId="0" borderId="9" xfId="3" applyFont="1" applyFill="1" applyBorder="1" applyAlignment="1" applyProtection="1">
      <alignment horizontal="center" vertical="center"/>
    </xf>
    <xf numFmtId="0" fontId="7" fillId="0" borderId="35" xfId="3" applyFont="1" applyFill="1" applyBorder="1" applyAlignment="1" applyProtection="1">
      <alignment horizontal="center" vertical="center"/>
    </xf>
    <xf numFmtId="0" fontId="7" fillId="0" borderId="41" xfId="3" applyFont="1" applyFill="1" applyBorder="1" applyAlignment="1" applyProtection="1">
      <alignment horizontal="center" vertical="center"/>
    </xf>
    <xf numFmtId="0" fontId="7" fillId="2" borderId="39" xfId="3" applyFont="1" applyFill="1" applyBorder="1" applyAlignment="1" applyProtection="1">
      <alignment horizontal="center" vertical="center" wrapText="1"/>
      <protection locked="0"/>
    </xf>
    <xf numFmtId="0" fontId="7" fillId="2" borderId="54" xfId="3" applyFont="1" applyFill="1" applyBorder="1" applyAlignment="1" applyProtection="1">
      <alignment horizontal="center" vertical="center" wrapText="1"/>
      <protection locked="0"/>
    </xf>
    <xf numFmtId="0" fontId="7" fillId="2" borderId="40" xfId="3" applyFont="1" applyFill="1" applyBorder="1" applyAlignment="1" applyProtection="1">
      <alignment horizontal="center" vertical="center" wrapText="1"/>
      <protection locked="0"/>
    </xf>
    <xf numFmtId="185" fontId="7" fillId="0" borderId="2" xfId="3" applyNumberFormat="1" applyFont="1" applyFill="1" applyBorder="1" applyAlignment="1" applyProtection="1">
      <alignment horizontal="right" vertical="center"/>
    </xf>
    <xf numFmtId="185" fontId="7" fillId="0" borderId="5" xfId="3" applyNumberFormat="1" applyFont="1" applyFill="1" applyBorder="1" applyAlignment="1" applyProtection="1">
      <alignment horizontal="right" vertical="center"/>
    </xf>
    <xf numFmtId="0" fontId="7" fillId="0" borderId="1" xfId="3" applyFont="1" applyFill="1" applyBorder="1" applyAlignment="1" applyProtection="1">
      <alignment vertical="center" wrapText="1"/>
    </xf>
    <xf numFmtId="0" fontId="7" fillId="0" borderId="24" xfId="3" applyFont="1" applyFill="1" applyBorder="1" applyAlignment="1" applyProtection="1">
      <alignment vertical="center" wrapText="1"/>
    </xf>
    <xf numFmtId="0" fontId="7" fillId="0" borderId="6" xfId="3" applyFont="1" applyFill="1" applyBorder="1" applyAlignment="1" applyProtection="1">
      <alignment vertical="center" wrapText="1"/>
    </xf>
    <xf numFmtId="0" fontId="7" fillId="2" borderId="29" xfId="3" applyFont="1" applyFill="1" applyBorder="1" applyAlignment="1" applyProtection="1">
      <alignment horizontal="center" vertical="center" wrapText="1"/>
      <protection locked="0"/>
    </xf>
    <xf numFmtId="0" fontId="7" fillId="2" borderId="7" xfId="3" applyFont="1" applyFill="1" applyBorder="1" applyAlignment="1" applyProtection="1">
      <alignment horizontal="center" vertical="center" wrapText="1"/>
      <protection locked="0"/>
    </xf>
    <xf numFmtId="0" fontId="7" fillId="2" borderId="38" xfId="3" applyFont="1" applyFill="1" applyBorder="1" applyAlignment="1" applyProtection="1">
      <alignment horizontal="center" vertical="center" wrapText="1"/>
      <protection locked="0"/>
    </xf>
    <xf numFmtId="0" fontId="7" fillId="0" borderId="2" xfId="3" applyFont="1" applyFill="1" applyBorder="1" applyAlignment="1" applyProtection="1">
      <alignment vertical="center" wrapText="1"/>
    </xf>
    <xf numFmtId="0" fontId="7" fillId="0" borderId="5" xfId="3" applyFont="1" applyFill="1" applyBorder="1" applyAlignment="1" applyProtection="1">
      <alignment vertical="center" wrapText="1"/>
    </xf>
    <xf numFmtId="0" fontId="7" fillId="5" borderId="29" xfId="3" applyFont="1" applyFill="1" applyBorder="1" applyAlignment="1" applyProtection="1">
      <alignment horizontal="center" vertical="center"/>
      <protection locked="0"/>
    </xf>
    <xf numFmtId="0" fontId="7" fillId="5" borderId="7" xfId="3" applyFont="1" applyFill="1" applyBorder="1" applyAlignment="1" applyProtection="1">
      <alignment horizontal="center" vertical="center"/>
      <protection locked="0"/>
    </xf>
    <xf numFmtId="0" fontId="7" fillId="5" borderId="38" xfId="3" applyFont="1" applyFill="1" applyBorder="1" applyAlignment="1" applyProtection="1">
      <alignment horizontal="center" vertical="center"/>
      <protection locked="0"/>
    </xf>
    <xf numFmtId="0" fontId="6" fillId="0" borderId="0" xfId="2" applyFont="1" applyFill="1" applyAlignment="1" applyProtection="1">
      <alignment horizontal="left" vertical="top" indent="1"/>
    </xf>
    <xf numFmtId="0" fontId="7" fillId="0" borderId="0" xfId="3" applyFont="1" applyFill="1" applyAlignment="1" applyProtection="1">
      <alignment horizontal="right" vertical="center"/>
    </xf>
    <xf numFmtId="0" fontId="7" fillId="0" borderId="0" xfId="3" applyFont="1" applyFill="1" applyAlignment="1" applyProtection="1">
      <alignment horizontal="center" vertical="center"/>
    </xf>
    <xf numFmtId="0" fontId="7" fillId="0" borderId="3" xfId="3" applyFont="1" applyFill="1" applyBorder="1" applyAlignment="1" applyProtection="1">
      <alignment horizontal="right" vertical="top"/>
    </xf>
    <xf numFmtId="0" fontId="7" fillId="0" borderId="0" xfId="3" applyFont="1" applyFill="1" applyBorder="1" applyAlignment="1" applyProtection="1">
      <alignment horizontal="center" vertical="center"/>
    </xf>
    <xf numFmtId="177" fontId="14" fillId="0" borderId="4" xfId="3" applyNumberFormat="1" applyFont="1" applyFill="1" applyBorder="1" applyAlignment="1" applyProtection="1">
      <alignment horizontal="center" vertical="center"/>
    </xf>
    <xf numFmtId="0" fontId="7" fillId="2" borderId="29" xfId="3" applyFont="1" applyFill="1" applyBorder="1" applyAlignment="1" applyProtection="1">
      <alignment horizontal="center" vertical="center"/>
      <protection locked="0"/>
    </xf>
    <xf numFmtId="0" fontId="7" fillId="2" borderId="7" xfId="3" applyFont="1" applyFill="1" applyBorder="1" applyAlignment="1" applyProtection="1">
      <alignment horizontal="center" vertical="center"/>
      <protection locked="0"/>
    </xf>
    <xf numFmtId="0" fontId="7" fillId="2" borderId="38" xfId="3" applyFont="1" applyFill="1" applyBorder="1" applyAlignment="1" applyProtection="1">
      <alignment horizontal="center" vertical="center"/>
      <protection locked="0"/>
    </xf>
    <xf numFmtId="0" fontId="7" fillId="2" borderId="13" xfId="3" applyFont="1" applyFill="1" applyBorder="1" applyAlignment="1" applyProtection="1">
      <alignment horizontal="center" vertical="center"/>
      <protection locked="0"/>
    </xf>
    <xf numFmtId="0" fontId="7" fillId="2" borderId="3" xfId="3" applyFont="1" applyFill="1" applyBorder="1" applyAlignment="1" applyProtection="1">
      <alignment horizontal="center" vertical="center"/>
      <protection locked="0"/>
    </xf>
    <xf numFmtId="0" fontId="7" fillId="2" borderId="44" xfId="3" applyFont="1" applyFill="1" applyBorder="1" applyAlignment="1" applyProtection="1">
      <alignment horizontal="center" vertical="center"/>
      <protection locked="0"/>
    </xf>
    <xf numFmtId="0" fontId="7" fillId="2" borderId="29" xfId="3" applyFont="1" applyFill="1" applyBorder="1" applyAlignment="1" applyProtection="1">
      <alignment horizontal="center" vertical="center" wrapText="1" shrinkToFit="1"/>
      <protection locked="0"/>
    </xf>
    <xf numFmtId="0" fontId="7" fillId="2" borderId="7" xfId="3" applyFont="1" applyFill="1" applyBorder="1" applyAlignment="1" applyProtection="1">
      <alignment horizontal="center" vertical="center" wrapText="1" shrinkToFit="1"/>
      <protection locked="0"/>
    </xf>
    <xf numFmtId="0" fontId="7" fillId="2" borderId="38" xfId="3" applyFont="1" applyFill="1" applyBorder="1" applyAlignment="1" applyProtection="1">
      <alignment horizontal="center" vertical="center" wrapText="1" shrinkToFit="1"/>
      <protection locked="0"/>
    </xf>
    <xf numFmtId="0" fontId="7" fillId="0" borderId="10" xfId="3" applyFont="1" applyFill="1" applyBorder="1" applyAlignment="1" applyProtection="1">
      <alignment vertical="center" wrapText="1"/>
    </xf>
    <xf numFmtId="0" fontId="7" fillId="2" borderId="13" xfId="3" applyFont="1" applyFill="1" applyBorder="1" applyAlignment="1" applyProtection="1">
      <alignment horizontal="center" vertical="center" wrapText="1"/>
      <protection locked="0"/>
    </xf>
    <xf numFmtId="0" fontId="7" fillId="2" borderId="3" xfId="3" applyFont="1" applyFill="1" applyBorder="1" applyAlignment="1" applyProtection="1">
      <alignment horizontal="center" vertical="center" wrapText="1"/>
      <protection locked="0"/>
    </xf>
    <xf numFmtId="0" fontId="7" fillId="2" borderId="44" xfId="3" applyFont="1" applyFill="1" applyBorder="1" applyAlignment="1" applyProtection="1">
      <alignment horizontal="center" vertical="center" wrapText="1"/>
      <protection locked="0"/>
    </xf>
    <xf numFmtId="0" fontId="7" fillId="2" borderId="32" xfId="3" applyFont="1" applyFill="1" applyBorder="1" applyAlignment="1" applyProtection="1">
      <alignment horizontal="center" vertical="center"/>
      <protection locked="0"/>
    </xf>
    <xf numFmtId="0" fontId="7" fillId="2" borderId="33" xfId="3" applyFont="1" applyFill="1" applyBorder="1" applyAlignment="1" applyProtection="1">
      <alignment horizontal="center" vertical="center"/>
      <protection locked="0"/>
    </xf>
    <xf numFmtId="0" fontId="7" fillId="2" borderId="43" xfId="3" applyFont="1" applyFill="1" applyBorder="1" applyAlignment="1" applyProtection="1">
      <alignment horizontal="center" vertical="center"/>
      <protection locked="0"/>
    </xf>
    <xf numFmtId="180" fontId="7" fillId="2" borderId="29" xfId="3" applyNumberFormat="1" applyFont="1" applyFill="1" applyBorder="1" applyAlignment="1" applyProtection="1">
      <alignment horizontal="center" vertical="center" wrapText="1"/>
      <protection locked="0"/>
    </xf>
    <xf numFmtId="180" fontId="7" fillId="2" borderId="7" xfId="3" applyNumberFormat="1" applyFont="1" applyFill="1" applyBorder="1" applyAlignment="1" applyProtection="1">
      <alignment horizontal="center" vertical="center" wrapText="1"/>
      <protection locked="0"/>
    </xf>
    <xf numFmtId="180" fontId="7" fillId="2" borderId="38" xfId="3" applyNumberFormat="1" applyFont="1" applyFill="1" applyBorder="1" applyAlignment="1" applyProtection="1">
      <alignment horizontal="center" vertical="center" wrapText="1"/>
      <protection locked="0"/>
    </xf>
    <xf numFmtId="185" fontId="7" fillId="0" borderId="1" xfId="3" applyNumberFormat="1" applyFont="1" applyFill="1" applyBorder="1" applyAlignment="1" applyProtection="1">
      <alignment vertical="center"/>
    </xf>
    <xf numFmtId="185" fontId="7" fillId="0" borderId="10" xfId="3" applyNumberFormat="1" applyFont="1" applyFill="1" applyBorder="1" applyAlignment="1" applyProtection="1">
      <alignment vertical="center"/>
    </xf>
    <xf numFmtId="0" fontId="12" fillId="0" borderId="2" xfId="3" applyFont="1" applyFill="1" applyBorder="1" applyAlignment="1" applyProtection="1">
      <alignment vertical="center" wrapText="1"/>
    </xf>
    <xf numFmtId="0" fontId="12" fillId="0" borderId="5" xfId="3" applyFont="1" applyFill="1" applyBorder="1" applyAlignment="1" applyProtection="1">
      <alignment vertical="center" wrapText="1"/>
    </xf>
    <xf numFmtId="188" fontId="7" fillId="0" borderId="4" xfId="3" applyNumberFormat="1" applyFont="1" applyFill="1" applyBorder="1" applyAlignment="1" applyProtection="1">
      <alignment horizontal="right" vertical="center"/>
    </xf>
    <xf numFmtId="0" fontId="2" fillId="0" borderId="31" xfId="3" applyNumberFormat="1" applyFont="1" applyFill="1" applyBorder="1" applyAlignment="1" applyProtection="1">
      <alignment horizontal="center" vertical="center"/>
    </xf>
    <xf numFmtId="0" fontId="2" fillId="0" borderId="18" xfId="3" applyNumberFormat="1" applyFont="1" applyFill="1" applyBorder="1" applyAlignment="1" applyProtection="1">
      <alignment horizontal="center" vertical="center"/>
    </xf>
    <xf numFmtId="0" fontId="2" fillId="0" borderId="28" xfId="3" applyNumberFormat="1" applyFont="1" applyFill="1" applyBorder="1" applyAlignment="1" applyProtection="1">
      <alignment horizontal="center" vertical="center"/>
    </xf>
    <xf numFmtId="0" fontId="16" fillId="0" borderId="0" xfId="1" applyFont="1" applyBorder="1" applyAlignment="1" applyProtection="1">
      <alignment horizontal="center"/>
    </xf>
    <xf numFmtId="0" fontId="2" fillId="0" borderId="2" xfId="1" applyFont="1" applyBorder="1" applyAlignment="1" applyProtection="1">
      <alignment horizontal="center" vertical="center"/>
    </xf>
    <xf numFmtId="0" fontId="2" fillId="0" borderId="7" xfId="1" applyFont="1" applyBorder="1" applyAlignment="1" applyProtection="1">
      <alignment horizontal="center" vertical="center"/>
    </xf>
    <xf numFmtId="0" fontId="2" fillId="0" borderId="38" xfId="1" applyFont="1" applyBorder="1" applyAlignment="1" applyProtection="1">
      <alignment horizontal="center" vertical="center"/>
    </xf>
    <xf numFmtId="0" fontId="2" fillId="2" borderId="31" xfId="1" applyFont="1" applyFill="1" applyBorder="1" applyAlignment="1" applyProtection="1">
      <alignment horizontal="center" vertical="center" wrapText="1"/>
      <protection locked="0"/>
    </xf>
    <xf numFmtId="0" fontId="2" fillId="2" borderId="18" xfId="1" applyFont="1" applyFill="1" applyBorder="1" applyAlignment="1" applyProtection="1">
      <alignment horizontal="center" vertical="center" wrapText="1"/>
      <protection locked="0"/>
    </xf>
    <xf numFmtId="0" fontId="2" fillId="2" borderId="28" xfId="1" applyFont="1" applyFill="1" applyBorder="1" applyAlignment="1" applyProtection="1">
      <alignment horizontal="center" vertical="center" wrapText="1"/>
      <protection locked="0"/>
    </xf>
    <xf numFmtId="0" fontId="2" fillId="0" borderId="31" xfId="3" applyFont="1" applyFill="1" applyBorder="1" applyAlignment="1" applyProtection="1">
      <alignment horizontal="left" vertical="center" indent="1"/>
    </xf>
    <xf numFmtId="0" fontId="2" fillId="0" borderId="18" xfId="3" applyFont="1" applyFill="1" applyBorder="1" applyAlignment="1" applyProtection="1">
      <alignment horizontal="left" vertical="center" indent="1"/>
    </xf>
    <xf numFmtId="0" fontId="2" fillId="0" borderId="28" xfId="3" applyFont="1" applyFill="1" applyBorder="1" applyAlignment="1" applyProtection="1">
      <alignment horizontal="left" vertical="center" indent="1"/>
    </xf>
    <xf numFmtId="0" fontId="7" fillId="0" borderId="2" xfId="3" applyFont="1" applyFill="1" applyBorder="1" applyAlignment="1" applyProtection="1">
      <alignment horizontal="center" vertical="center"/>
    </xf>
    <xf numFmtId="0" fontId="7" fillId="0" borderId="5" xfId="3" applyFont="1" applyFill="1" applyBorder="1" applyAlignment="1" applyProtection="1">
      <alignment horizontal="center" vertical="center"/>
    </xf>
    <xf numFmtId="0" fontId="7" fillId="0" borderId="31" xfId="3" applyFont="1" applyFill="1" applyBorder="1" applyAlignment="1" applyProtection="1">
      <alignment horizontal="center" vertical="center" wrapText="1"/>
    </xf>
    <xf numFmtId="0" fontId="7" fillId="0" borderId="18" xfId="3" applyFont="1" applyFill="1" applyBorder="1" applyAlignment="1" applyProtection="1">
      <alignment horizontal="center" vertical="center" wrapText="1"/>
    </xf>
    <xf numFmtId="0" fontId="7" fillId="0" borderId="28" xfId="3" applyFont="1" applyFill="1" applyBorder="1" applyAlignment="1" applyProtection="1">
      <alignment horizontal="center" vertical="center" wrapText="1"/>
    </xf>
    <xf numFmtId="49" fontId="7" fillId="0" borderId="2" xfId="3" applyNumberFormat="1" applyFont="1" applyFill="1" applyBorder="1" applyAlignment="1" applyProtection="1">
      <alignment horizontal="center" vertical="center" wrapText="1"/>
    </xf>
    <xf numFmtId="49" fontId="7" fillId="0" borderId="5" xfId="3" applyNumberFormat="1" applyFont="1" applyFill="1" applyBorder="1" applyAlignment="1" applyProtection="1">
      <alignment horizontal="center" vertical="center" wrapText="1"/>
    </xf>
    <xf numFmtId="183" fontId="7" fillId="0" borderId="9" xfId="3" applyNumberFormat="1" applyFont="1" applyFill="1" applyBorder="1" applyAlignment="1" applyProtection="1">
      <alignment horizontal="center" vertical="center"/>
    </xf>
    <xf numFmtId="183" fontId="7" fillId="0" borderId="35" xfId="3" applyNumberFormat="1" applyFont="1" applyFill="1" applyBorder="1" applyAlignment="1" applyProtection="1">
      <alignment horizontal="center" vertical="center"/>
    </xf>
    <xf numFmtId="183" fontId="7" fillId="0" borderId="41" xfId="3" applyNumberFormat="1" applyFont="1" applyFill="1" applyBorder="1" applyAlignment="1" applyProtection="1">
      <alignment horizontal="center" vertical="center"/>
    </xf>
    <xf numFmtId="185" fontId="7" fillId="0" borderId="9" xfId="3" applyNumberFormat="1" applyFont="1" applyFill="1" applyBorder="1" applyAlignment="1" applyProtection="1">
      <alignment horizontal="center" vertical="center"/>
    </xf>
    <xf numFmtId="185" fontId="7" fillId="0" borderId="35" xfId="3" applyNumberFormat="1" applyFont="1" applyFill="1" applyBorder="1" applyAlignment="1" applyProtection="1">
      <alignment horizontal="center" vertical="center"/>
    </xf>
    <xf numFmtId="185" fontId="7" fillId="0" borderId="41" xfId="3" applyNumberFormat="1" applyFont="1" applyFill="1" applyBorder="1" applyAlignment="1" applyProtection="1">
      <alignment horizontal="center" vertical="center"/>
    </xf>
    <xf numFmtId="185" fontId="7" fillId="0" borderId="1" xfId="3" applyNumberFormat="1" applyFont="1" applyFill="1" applyBorder="1" applyAlignment="1" applyProtection="1">
      <alignment horizontal="right" vertical="center"/>
    </xf>
    <xf numFmtId="185" fontId="7" fillId="0" borderId="10" xfId="3" applyNumberFormat="1" applyFont="1" applyFill="1" applyBorder="1" applyAlignment="1" applyProtection="1">
      <alignment horizontal="right" vertical="center"/>
    </xf>
    <xf numFmtId="185" fontId="7" fillId="0" borderId="24" xfId="3" applyNumberFormat="1" applyFont="1" applyFill="1" applyBorder="1" applyAlignment="1" applyProtection="1">
      <alignment horizontal="right" vertical="center"/>
    </xf>
    <xf numFmtId="185" fontId="7" fillId="0" borderId="14" xfId="3" applyNumberFormat="1" applyFont="1" applyFill="1" applyBorder="1" applyAlignment="1" applyProtection="1">
      <alignment horizontal="right" vertical="center"/>
    </xf>
    <xf numFmtId="185" fontId="7" fillId="0" borderId="6" xfId="3" applyNumberFormat="1" applyFont="1" applyFill="1" applyBorder="1" applyAlignment="1" applyProtection="1">
      <alignment horizontal="right" vertical="center"/>
    </xf>
    <xf numFmtId="185" fontId="7" fillId="0" borderId="8" xfId="3" applyNumberFormat="1" applyFont="1" applyFill="1" applyBorder="1" applyAlignment="1" applyProtection="1">
      <alignment horizontal="right" vertical="center"/>
    </xf>
    <xf numFmtId="189" fontId="7" fillId="0" borderId="29" xfId="3" applyNumberFormat="1" applyFont="1" applyFill="1" applyBorder="1" applyAlignment="1" applyProtection="1">
      <alignment horizontal="right" vertical="center" wrapText="1" indent="1"/>
    </xf>
    <xf numFmtId="189" fontId="7" fillId="0" borderId="7" xfId="3" applyNumberFormat="1" applyFont="1" applyFill="1" applyBorder="1" applyAlignment="1" applyProtection="1">
      <alignment horizontal="right" vertical="center" wrapText="1" indent="1"/>
    </xf>
    <xf numFmtId="189" fontId="7" fillId="0" borderId="38" xfId="3" applyNumberFormat="1" applyFont="1" applyFill="1" applyBorder="1" applyAlignment="1" applyProtection="1">
      <alignment horizontal="right" vertical="center" wrapText="1" indent="1"/>
    </xf>
    <xf numFmtId="0" fontId="12" fillId="0" borderId="1" xfId="3" applyFont="1" applyFill="1" applyBorder="1" applyAlignment="1" applyProtection="1">
      <alignment vertical="center" wrapText="1"/>
    </xf>
    <xf numFmtId="0" fontId="12" fillId="0" borderId="10" xfId="3" applyFont="1" applyFill="1" applyBorder="1" applyAlignment="1" applyProtection="1">
      <alignment vertical="center" wrapText="1"/>
    </xf>
    <xf numFmtId="0" fontId="12" fillId="0" borderId="24" xfId="3" applyFont="1" applyFill="1" applyBorder="1" applyAlignment="1" applyProtection="1">
      <alignment vertical="center" wrapText="1"/>
    </xf>
    <xf numFmtId="0" fontId="12" fillId="0" borderId="14" xfId="3" applyFont="1" applyFill="1" applyBorder="1" applyAlignment="1" applyProtection="1">
      <alignment vertical="center" wrapText="1"/>
    </xf>
    <xf numFmtId="0" fontId="12" fillId="0" borderId="6" xfId="3" applyFont="1" applyFill="1" applyBorder="1" applyAlignment="1" applyProtection="1">
      <alignment vertical="center" wrapText="1"/>
    </xf>
    <xf numFmtId="0" fontId="12" fillId="0" borderId="8" xfId="3" applyFont="1" applyFill="1" applyBorder="1" applyAlignment="1" applyProtection="1">
      <alignment vertical="center" wrapText="1"/>
    </xf>
    <xf numFmtId="0" fontId="7" fillId="0" borderId="23" xfId="3" applyFont="1" applyFill="1" applyBorder="1" applyAlignment="1" applyProtection="1">
      <alignment horizontal="center" vertical="center"/>
    </xf>
    <xf numFmtId="0" fontId="7" fillId="0" borderId="26" xfId="3" applyFont="1" applyFill="1" applyBorder="1" applyAlignment="1" applyProtection="1">
      <alignment horizontal="center" vertical="center"/>
    </xf>
    <xf numFmtId="0" fontId="7" fillId="0" borderId="12" xfId="3" applyFont="1" applyFill="1" applyBorder="1" applyAlignment="1" applyProtection="1">
      <alignment horizontal="center" vertical="center"/>
    </xf>
    <xf numFmtId="180" fontId="7" fillId="2" borderId="54" xfId="3" applyNumberFormat="1" applyFont="1" applyFill="1" applyBorder="1" applyAlignment="1" applyProtection="1">
      <alignment horizontal="center" vertical="center" wrapText="1"/>
      <protection locked="0"/>
    </xf>
    <xf numFmtId="180" fontId="7" fillId="2" borderId="40" xfId="3" applyNumberFormat="1" applyFont="1" applyFill="1" applyBorder="1" applyAlignment="1" applyProtection="1">
      <alignment horizontal="center" vertical="center" wrapText="1"/>
      <protection locked="0"/>
    </xf>
    <xf numFmtId="185" fontId="7" fillId="4" borderId="74" xfId="3" applyNumberFormat="1" applyFont="1" applyFill="1" applyBorder="1" applyAlignment="1" applyProtection="1">
      <alignment horizontal="center" vertical="center"/>
    </xf>
    <xf numFmtId="185" fontId="7" fillId="4" borderId="75" xfId="3" applyNumberFormat="1" applyFont="1" applyFill="1" applyBorder="1" applyAlignment="1" applyProtection="1">
      <alignment horizontal="center" vertical="center"/>
    </xf>
    <xf numFmtId="185" fontId="7" fillId="4" borderId="77" xfId="3" applyNumberFormat="1" applyFont="1" applyFill="1" applyBorder="1" applyAlignment="1" applyProtection="1">
      <alignment horizontal="center" vertical="center"/>
    </xf>
    <xf numFmtId="0" fontId="7" fillId="3" borderId="2" xfId="8" applyFont="1" applyFill="1" applyBorder="1" applyAlignment="1" applyProtection="1">
      <alignment horizontal="left" vertical="center" wrapText="1"/>
    </xf>
    <xf numFmtId="0" fontId="7" fillId="3" borderId="7" xfId="8" applyFont="1" applyFill="1" applyBorder="1" applyAlignment="1" applyProtection="1">
      <alignment horizontal="left" vertical="center" wrapText="1"/>
    </xf>
    <xf numFmtId="0" fontId="7" fillId="3" borderId="5" xfId="8" applyFont="1" applyFill="1" applyBorder="1" applyAlignment="1" applyProtection="1">
      <alignment horizontal="left" vertical="center" wrapText="1"/>
    </xf>
    <xf numFmtId="0" fontId="7" fillId="0" borderId="2" xfId="8" applyFont="1" applyBorder="1" applyAlignment="1" applyProtection="1">
      <alignment horizontal="center" vertical="center" wrapText="1"/>
    </xf>
    <xf numFmtId="0" fontId="7" fillId="0" borderId="38" xfId="8" applyFont="1" applyBorder="1" applyAlignment="1" applyProtection="1">
      <alignment horizontal="center" vertical="center" wrapText="1"/>
    </xf>
    <xf numFmtId="0" fontId="7" fillId="2" borderId="31" xfId="8" applyFont="1" applyFill="1" applyBorder="1" applyAlignment="1" applyProtection="1">
      <alignment horizontal="center" vertical="center"/>
      <protection locked="0"/>
    </xf>
    <xf numFmtId="0" fontId="7" fillId="2" borderId="18" xfId="8" applyFont="1" applyFill="1" applyBorder="1" applyAlignment="1" applyProtection="1">
      <alignment horizontal="center" vertical="center"/>
      <protection locked="0"/>
    </xf>
    <xf numFmtId="0" fontId="7" fillId="2" borderId="28" xfId="8" applyFont="1" applyFill="1" applyBorder="1" applyAlignment="1" applyProtection="1">
      <alignment horizontal="center" vertical="center"/>
      <protection locked="0"/>
    </xf>
    <xf numFmtId="0" fontId="7" fillId="0" borderId="31" xfId="8" applyFont="1" applyFill="1" applyBorder="1" applyAlignment="1" applyProtection="1">
      <alignment horizontal="left" vertical="center" wrapText="1"/>
      <protection locked="0"/>
    </xf>
    <xf numFmtId="0" fontId="7" fillId="0" borderId="18" xfId="8" applyFont="1" applyFill="1" applyBorder="1" applyAlignment="1" applyProtection="1">
      <alignment horizontal="left" vertical="center" wrapText="1"/>
      <protection locked="0"/>
    </xf>
    <xf numFmtId="0" fontId="7" fillId="0" borderId="28" xfId="8" applyFont="1" applyFill="1" applyBorder="1" applyAlignment="1" applyProtection="1">
      <alignment horizontal="left" vertical="center" wrapText="1"/>
      <protection locked="0"/>
    </xf>
    <xf numFmtId="0" fontId="7" fillId="3" borderId="1" xfId="8" applyFont="1" applyFill="1" applyBorder="1" applyAlignment="1" applyProtection="1">
      <alignment horizontal="left" vertical="center" wrapText="1"/>
    </xf>
    <xf numFmtId="0" fontId="7" fillId="3" borderId="17" xfId="8" applyFont="1" applyFill="1" applyBorder="1" applyAlignment="1" applyProtection="1">
      <alignment horizontal="left" vertical="center" wrapText="1"/>
    </xf>
    <xf numFmtId="0" fontId="7" fillId="3" borderId="10" xfId="8" applyFont="1" applyFill="1" applyBorder="1" applyAlignment="1" applyProtection="1">
      <alignment horizontal="left" vertical="center" wrapText="1"/>
    </xf>
    <xf numFmtId="0" fontId="7" fillId="0" borderId="6" xfId="8" applyFont="1" applyFill="1" applyBorder="1" applyAlignment="1" applyProtection="1">
      <alignment vertical="center"/>
    </xf>
    <xf numFmtId="0" fontId="7" fillId="0" borderId="3" xfId="8" applyFont="1" applyFill="1" applyBorder="1" applyAlignment="1" applyProtection="1">
      <alignment vertical="center"/>
    </xf>
    <xf numFmtId="0" fontId="7" fillId="0" borderId="0" xfId="8" applyFont="1" applyFill="1" applyBorder="1" applyAlignment="1" applyProtection="1">
      <alignment vertical="center"/>
    </xf>
    <xf numFmtId="0" fontId="7" fillId="0" borderId="44" xfId="8" applyFont="1" applyFill="1" applyBorder="1" applyAlignment="1" applyProtection="1">
      <alignment vertical="center"/>
    </xf>
    <xf numFmtId="0" fontId="7" fillId="0" borderId="20" xfId="8" applyFont="1" applyBorder="1" applyAlignment="1" applyProtection="1">
      <alignment horizontal="center" vertical="center" wrapText="1"/>
    </xf>
    <xf numFmtId="0" fontId="7" fillId="0" borderId="0" xfId="8" applyFont="1" applyBorder="1" applyAlignment="1" applyProtection="1">
      <alignment horizontal="center" vertical="center" wrapText="1"/>
    </xf>
    <xf numFmtId="0" fontId="7" fillId="0" borderId="45" xfId="8" applyFont="1" applyBorder="1" applyAlignment="1" applyProtection="1">
      <alignment horizontal="center" vertical="center" wrapText="1"/>
    </xf>
    <xf numFmtId="179" fontId="7" fillId="0" borderId="31" xfId="8" applyNumberFormat="1" applyFont="1" applyBorder="1" applyAlignment="1" applyProtection="1">
      <alignment horizontal="left" vertical="center" wrapText="1"/>
      <protection locked="0"/>
    </xf>
    <xf numFmtId="179" fontId="7" fillId="0" borderId="18" xfId="8" applyNumberFormat="1" applyFont="1" applyBorder="1" applyAlignment="1" applyProtection="1">
      <alignment horizontal="left" vertical="center" wrapText="1"/>
      <protection locked="0"/>
    </xf>
    <xf numFmtId="179" fontId="7" fillId="0" borderId="28" xfId="8" applyNumberFormat="1" applyFont="1" applyBorder="1" applyAlignment="1" applyProtection="1">
      <alignment horizontal="left" vertical="center" wrapText="1"/>
      <protection locked="0"/>
    </xf>
    <xf numFmtId="181" fontId="7" fillId="0" borderId="31" xfId="8" applyNumberFormat="1" applyFont="1" applyFill="1" applyBorder="1" applyAlignment="1" applyProtection="1">
      <alignment horizontal="left" vertical="center"/>
      <protection locked="0"/>
    </xf>
    <xf numFmtId="181" fontId="7" fillId="0" borderId="18" xfId="8" applyNumberFormat="1" applyFont="1" applyFill="1" applyBorder="1" applyAlignment="1" applyProtection="1">
      <alignment horizontal="left" vertical="center"/>
      <protection locked="0"/>
    </xf>
    <xf numFmtId="181" fontId="7" fillId="0" borderId="28" xfId="8" applyNumberFormat="1" applyFont="1" applyFill="1" applyBorder="1" applyAlignment="1" applyProtection="1">
      <alignment horizontal="left" vertical="center"/>
      <protection locked="0"/>
    </xf>
    <xf numFmtId="0" fontId="7" fillId="0" borderId="2" xfId="8" applyFont="1" applyFill="1" applyBorder="1" applyAlignment="1" applyProtection="1">
      <alignment horizontal="center" vertical="center" wrapText="1"/>
    </xf>
    <xf numFmtId="0" fontId="7" fillId="0" borderId="38" xfId="8" applyFont="1" applyFill="1" applyBorder="1" applyAlignment="1" applyProtection="1">
      <alignment horizontal="center" vertical="center"/>
    </xf>
    <xf numFmtId="0" fontId="7" fillId="3" borderId="4" xfId="8" applyFont="1" applyFill="1" applyBorder="1" applyAlignment="1" applyProtection="1">
      <alignment horizontal="center" vertical="center" wrapText="1"/>
    </xf>
    <xf numFmtId="0" fontId="7" fillId="3" borderId="2" xfId="8" applyFont="1" applyFill="1" applyBorder="1" applyAlignment="1" applyProtection="1">
      <alignment horizontal="center" vertical="center" wrapText="1"/>
    </xf>
    <xf numFmtId="182" fontId="7" fillId="0" borderId="31" xfId="8" applyNumberFormat="1" applyFont="1" applyFill="1" applyBorder="1" applyAlignment="1" applyProtection="1">
      <alignment horizontal="center" vertical="center"/>
      <protection locked="0"/>
    </xf>
    <xf numFmtId="182" fontId="7" fillId="0" borderId="18" xfId="8" applyNumberFormat="1" applyFont="1" applyFill="1" applyBorder="1" applyAlignment="1" applyProtection="1">
      <alignment horizontal="center" vertical="center"/>
      <protection locked="0"/>
    </xf>
    <xf numFmtId="182" fontId="7" fillId="0" borderId="28" xfId="8" applyNumberFormat="1" applyFont="1" applyFill="1" applyBorder="1" applyAlignment="1" applyProtection="1">
      <alignment horizontal="center" vertical="center"/>
      <protection locked="0"/>
    </xf>
    <xf numFmtId="0" fontId="7" fillId="0" borderId="46" xfId="8" applyFont="1" applyFill="1" applyBorder="1" applyAlignment="1" applyProtection="1">
      <alignment vertical="center"/>
    </xf>
    <xf numFmtId="0" fontId="7" fillId="0" borderId="21" xfId="8" applyFont="1" applyFill="1" applyBorder="1" applyAlignment="1" applyProtection="1">
      <alignment vertical="center"/>
    </xf>
    <xf numFmtId="0" fontId="7" fillId="0" borderId="47" xfId="8" applyFont="1" applyFill="1" applyBorder="1" applyAlignment="1" applyProtection="1">
      <alignment vertical="center"/>
    </xf>
    <xf numFmtId="9" fontId="7" fillId="0" borderId="46" xfId="8" applyNumberFormat="1" applyFont="1" applyFill="1" applyBorder="1" applyAlignment="1" applyProtection="1">
      <alignment horizontal="center" vertical="center"/>
      <protection locked="0"/>
    </xf>
    <xf numFmtId="9" fontId="7" fillId="0" borderId="21" xfId="8" applyNumberFormat="1" applyFont="1" applyFill="1" applyBorder="1" applyAlignment="1" applyProtection="1">
      <alignment horizontal="center" vertical="center"/>
      <protection locked="0"/>
    </xf>
    <xf numFmtId="9" fontId="7" fillId="0" borderId="47" xfId="8" applyNumberFormat="1" applyFont="1" applyFill="1" applyBorder="1" applyAlignment="1" applyProtection="1">
      <alignment horizontal="center" vertical="center"/>
      <protection locked="0"/>
    </xf>
    <xf numFmtId="0" fontId="7" fillId="3" borderId="6" xfId="8" applyFont="1" applyFill="1" applyBorder="1" applyAlignment="1" applyProtection="1">
      <alignment horizontal="left" vertical="center" wrapText="1"/>
    </xf>
    <xf numFmtId="0" fontId="7" fillId="3" borderId="3" xfId="8" applyFont="1" applyFill="1" applyBorder="1" applyAlignment="1" applyProtection="1">
      <alignment horizontal="left" vertical="center" wrapText="1"/>
    </xf>
    <xf numFmtId="0" fontId="7" fillId="3" borderId="8" xfId="8" applyFont="1" applyFill="1" applyBorder="1" applyAlignment="1" applyProtection="1">
      <alignment horizontal="left" vertical="center" wrapText="1"/>
    </xf>
    <xf numFmtId="0" fontId="7" fillId="0" borderId="6" xfId="8" applyFont="1" applyFill="1" applyBorder="1" applyAlignment="1" applyProtection="1">
      <alignment horizontal="center" vertical="center" wrapText="1"/>
    </xf>
    <xf numFmtId="0" fontId="7" fillId="0" borderId="44" xfId="8" applyFont="1" applyFill="1" applyBorder="1" applyAlignment="1" applyProtection="1">
      <alignment horizontal="center" vertical="center"/>
    </xf>
    <xf numFmtId="0" fontId="7" fillId="2" borderId="50" xfId="8" applyFont="1" applyFill="1" applyBorder="1" applyAlignment="1" applyProtection="1">
      <alignment horizontal="center" vertical="center"/>
      <protection locked="0"/>
    </xf>
    <xf numFmtId="0" fontId="7" fillId="2" borderId="51" xfId="8" applyFont="1" applyFill="1" applyBorder="1" applyAlignment="1" applyProtection="1">
      <alignment horizontal="center" vertical="center"/>
      <protection locked="0"/>
    </xf>
    <xf numFmtId="0" fontId="7" fillId="2" borderId="52" xfId="8" applyFont="1" applyFill="1" applyBorder="1" applyAlignment="1" applyProtection="1">
      <alignment horizontal="center" vertical="center"/>
      <protection locked="0"/>
    </xf>
    <xf numFmtId="0" fontId="3" fillId="0" borderId="10" xfId="8" applyFont="1" applyFill="1" applyBorder="1" applyAlignment="1" applyProtection="1">
      <alignment horizontal="center" vertical="center" wrapText="1"/>
    </xf>
    <xf numFmtId="0" fontId="3" fillId="0" borderId="9" xfId="8" applyFont="1" applyFill="1" applyBorder="1" applyAlignment="1" applyProtection="1">
      <alignment horizontal="center" vertical="center"/>
    </xf>
    <xf numFmtId="0" fontId="3" fillId="0" borderId="1" xfId="8" applyFont="1" applyFill="1" applyBorder="1" applyAlignment="1" applyProtection="1">
      <alignment horizontal="center" vertical="center"/>
    </xf>
    <xf numFmtId="0" fontId="7" fillId="3" borderId="9" xfId="8" applyFont="1" applyFill="1" applyBorder="1" applyAlignment="1" applyProtection="1">
      <alignment horizontal="center" vertical="center" textRotation="255" wrapText="1"/>
    </xf>
    <xf numFmtId="0" fontId="7" fillId="3" borderId="35" xfId="8" applyFont="1" applyFill="1" applyBorder="1" applyAlignment="1" applyProtection="1">
      <alignment horizontal="center" vertical="center" textRotation="255" wrapText="1"/>
    </xf>
    <xf numFmtId="0" fontId="7" fillId="3" borderId="41" xfId="8" applyFont="1" applyFill="1" applyBorder="1" applyAlignment="1" applyProtection="1">
      <alignment horizontal="center" vertical="center" textRotation="255" wrapText="1"/>
    </xf>
    <xf numFmtId="0" fontId="7" fillId="3" borderId="5" xfId="8" applyFont="1" applyFill="1" applyBorder="1" applyAlignment="1" applyProtection="1">
      <alignment horizontal="center" vertical="center" wrapText="1"/>
    </xf>
    <xf numFmtId="0" fontId="7" fillId="0" borderId="6" xfId="8" applyFont="1" applyBorder="1" applyAlignment="1" applyProtection="1">
      <alignment horizontal="center" vertical="center"/>
    </xf>
    <xf numFmtId="0" fontId="7" fillId="0" borderId="44" xfId="8" applyFont="1" applyBorder="1" applyAlignment="1" applyProtection="1">
      <alignment horizontal="center" vertical="center"/>
    </xf>
    <xf numFmtId="0" fontId="7" fillId="0" borderId="2" xfId="8" applyFont="1" applyBorder="1" applyAlignment="1" applyProtection="1">
      <alignment horizontal="center" vertical="center"/>
    </xf>
    <xf numFmtId="0" fontId="7" fillId="0" borderId="7" xfId="8" applyFont="1" applyBorder="1" applyAlignment="1" applyProtection="1">
      <alignment horizontal="center" vertical="center"/>
    </xf>
    <xf numFmtId="0" fontId="2" fillId="0" borderId="31" xfId="8" applyNumberFormat="1" applyFont="1" applyFill="1" applyBorder="1" applyAlignment="1" applyProtection="1">
      <alignment horizontal="center" vertical="center"/>
    </xf>
    <xf numFmtId="0" fontId="2" fillId="0" borderId="18" xfId="8" applyNumberFormat="1" applyFont="1" applyFill="1" applyBorder="1" applyAlignment="1" applyProtection="1">
      <alignment horizontal="center" vertical="center"/>
    </xf>
    <xf numFmtId="0" fontId="2" fillId="0" borderId="28" xfId="8" applyNumberFormat="1" applyFont="1" applyFill="1" applyBorder="1" applyAlignment="1" applyProtection="1">
      <alignment horizontal="center" vertical="center"/>
    </xf>
    <xf numFmtId="0" fontId="16" fillId="0" borderId="0" xfId="8" applyFont="1" applyBorder="1" applyAlignment="1" applyProtection="1">
      <alignment horizontal="center" vertical="center" shrinkToFit="1"/>
    </xf>
    <xf numFmtId="0" fontId="7" fillId="3" borderId="1" xfId="8" applyFont="1" applyFill="1" applyBorder="1" applyAlignment="1" applyProtection="1">
      <alignment vertical="center" wrapText="1"/>
    </xf>
    <xf numFmtId="0" fontId="7" fillId="3" borderId="17" xfId="8" applyFont="1" applyFill="1" applyBorder="1" applyAlignment="1" applyProtection="1">
      <alignment vertical="center" wrapText="1"/>
    </xf>
    <xf numFmtId="0" fontId="7" fillId="3" borderId="10" xfId="8" applyFont="1" applyFill="1" applyBorder="1" applyAlignment="1" applyProtection="1">
      <alignment vertical="center" wrapText="1"/>
    </xf>
    <xf numFmtId="0" fontId="7" fillId="3" borderId="24" xfId="8" applyFont="1" applyFill="1" applyBorder="1" applyAlignment="1" applyProtection="1">
      <alignment vertical="center" wrapText="1"/>
    </xf>
    <xf numFmtId="0" fontId="7" fillId="3" borderId="0" xfId="8" applyFont="1" applyFill="1" applyBorder="1" applyAlignment="1" applyProtection="1">
      <alignment vertical="center" wrapText="1"/>
    </xf>
    <xf numFmtId="0" fontId="7" fillId="3" borderId="14" xfId="8" applyFont="1" applyFill="1" applyBorder="1" applyAlignment="1" applyProtection="1">
      <alignment vertical="center" wrapText="1"/>
    </xf>
    <xf numFmtId="0" fontId="7" fillId="0" borderId="76" xfId="8" applyFont="1" applyBorder="1" applyAlignment="1" applyProtection="1">
      <alignment horizontal="center" vertical="center" shrinkToFit="1"/>
    </xf>
    <xf numFmtId="0" fontId="7" fillId="0" borderId="33" xfId="8" applyFont="1" applyBorder="1" applyAlignment="1" applyProtection="1">
      <alignment horizontal="center" vertical="center" shrinkToFit="1"/>
    </xf>
    <xf numFmtId="0" fontId="7" fillId="0" borderId="25" xfId="8" applyFont="1" applyBorder="1" applyAlignment="1" applyProtection="1">
      <alignment horizontal="center" vertical="center" shrinkToFit="1"/>
    </xf>
    <xf numFmtId="180" fontId="7" fillId="0" borderId="49" xfId="8" applyNumberFormat="1" applyFont="1" applyFill="1" applyBorder="1" applyAlignment="1" applyProtection="1">
      <alignment horizontal="left" vertical="center" wrapText="1"/>
      <protection locked="0"/>
    </xf>
    <xf numFmtId="180" fontId="7" fillId="0" borderId="18" xfId="8" applyNumberFormat="1" applyFont="1" applyFill="1" applyBorder="1" applyAlignment="1" applyProtection="1">
      <alignment horizontal="left" vertical="center" wrapText="1"/>
      <protection locked="0"/>
    </xf>
    <xf numFmtId="180" fontId="7" fillId="0" borderId="28" xfId="8" applyNumberFormat="1" applyFont="1" applyFill="1" applyBorder="1" applyAlignment="1" applyProtection="1">
      <alignment horizontal="left" vertical="center" wrapText="1"/>
      <protection locked="0"/>
    </xf>
    <xf numFmtId="180" fontId="7" fillId="0" borderId="49" xfId="8" applyNumberFormat="1" applyFont="1" applyFill="1" applyBorder="1" applyAlignment="1" applyProtection="1">
      <alignment vertical="center" wrapText="1"/>
      <protection locked="0"/>
    </xf>
    <xf numFmtId="180" fontId="7" fillId="0" borderId="18" xfId="8" applyNumberFormat="1" applyFont="1" applyFill="1" applyBorder="1" applyAlignment="1" applyProtection="1">
      <alignment vertical="center" wrapText="1"/>
      <protection locked="0"/>
    </xf>
    <xf numFmtId="180" fontId="7" fillId="0" borderId="28" xfId="8" applyNumberFormat="1" applyFont="1" applyFill="1" applyBorder="1" applyAlignment="1" applyProtection="1">
      <alignment vertical="center" wrapText="1"/>
      <protection locked="0"/>
    </xf>
    <xf numFmtId="0" fontId="7" fillId="2" borderId="34" xfId="8" applyFont="1" applyFill="1" applyBorder="1" applyAlignment="1" applyProtection="1">
      <alignment horizontal="center" vertical="center"/>
      <protection locked="0"/>
    </xf>
    <xf numFmtId="0" fontId="7" fillId="2" borderId="37" xfId="8" applyFont="1" applyFill="1" applyBorder="1" applyAlignment="1" applyProtection="1">
      <alignment horizontal="center" vertical="center"/>
      <protection locked="0"/>
    </xf>
    <xf numFmtId="0" fontId="7" fillId="2" borderId="65" xfId="8" applyFont="1" applyFill="1" applyBorder="1" applyAlignment="1" applyProtection="1">
      <alignment horizontal="center" vertical="center"/>
      <protection locked="0"/>
    </xf>
    <xf numFmtId="0" fontId="7" fillId="0" borderId="4" xfId="8" applyFont="1" applyFill="1" applyBorder="1" applyAlignment="1" applyProtection="1">
      <alignment horizontal="center" vertical="center" wrapText="1"/>
    </xf>
    <xf numFmtId="0" fontId="7" fillId="0" borderId="2" xfId="8" applyFont="1" applyFill="1" applyBorder="1" applyAlignment="1" applyProtection="1">
      <alignment horizontal="center" vertical="center"/>
    </xf>
    <xf numFmtId="42" fontId="7" fillId="0" borderId="31" xfId="6" applyNumberFormat="1" applyFont="1" applyFill="1" applyBorder="1" applyAlignment="1" applyProtection="1">
      <alignment horizontal="right" vertical="center"/>
      <protection locked="0"/>
    </xf>
    <xf numFmtId="42" fontId="7" fillId="0" borderId="18" xfId="6" applyNumberFormat="1" applyFont="1" applyFill="1" applyBorder="1" applyAlignment="1" applyProtection="1">
      <alignment horizontal="right" vertical="center"/>
      <protection locked="0"/>
    </xf>
    <xf numFmtId="42" fontId="7" fillId="0" borderId="28" xfId="6" applyNumberFormat="1" applyFont="1" applyFill="1" applyBorder="1" applyAlignment="1" applyProtection="1">
      <alignment horizontal="right" vertical="center"/>
      <protection locked="0"/>
    </xf>
    <xf numFmtId="0" fontId="7" fillId="0" borderId="31" xfId="8" applyFont="1" applyBorder="1" applyAlignment="1" applyProtection="1">
      <alignment horizontal="left" vertical="center" wrapText="1"/>
      <protection locked="0"/>
    </xf>
    <xf numFmtId="0" fontId="7" fillId="0" borderId="18" xfId="8" applyFont="1" applyBorder="1" applyAlignment="1" applyProtection="1">
      <alignment horizontal="left" vertical="center" wrapText="1"/>
      <protection locked="0"/>
    </xf>
    <xf numFmtId="0" fontId="7" fillId="0" borderId="28" xfId="8" applyFont="1" applyBorder="1" applyAlignment="1" applyProtection="1">
      <alignment horizontal="left" vertical="center" wrapText="1"/>
      <protection locked="0"/>
    </xf>
    <xf numFmtId="49" fontId="7" fillId="0" borderId="31" xfId="8" applyNumberFormat="1" applyFont="1" applyFill="1" applyBorder="1" applyAlignment="1" applyProtection="1">
      <alignment horizontal="left" vertical="center"/>
      <protection locked="0"/>
    </xf>
    <xf numFmtId="49" fontId="7" fillId="0" borderId="18" xfId="8" applyNumberFormat="1" applyFont="1" applyFill="1" applyBorder="1" applyAlignment="1" applyProtection="1">
      <alignment horizontal="left" vertical="center"/>
      <protection locked="0"/>
    </xf>
    <xf numFmtId="49" fontId="7" fillId="0" borderId="28" xfId="8" applyNumberFormat="1" applyFont="1" applyFill="1" applyBorder="1" applyAlignment="1" applyProtection="1">
      <alignment horizontal="left" vertical="center"/>
      <protection locked="0"/>
    </xf>
    <xf numFmtId="49" fontId="7" fillId="0" borderId="31" xfId="8" applyNumberFormat="1" applyFont="1" applyFill="1" applyBorder="1" applyAlignment="1" applyProtection="1">
      <alignment horizontal="left" vertical="center" shrinkToFit="1"/>
      <protection locked="0"/>
    </xf>
    <xf numFmtId="49" fontId="7" fillId="0" borderId="18" xfId="8" applyNumberFormat="1" applyFont="1" applyFill="1" applyBorder="1" applyAlignment="1" applyProtection="1">
      <alignment horizontal="left" vertical="center" shrinkToFit="1"/>
      <protection locked="0"/>
    </xf>
    <xf numFmtId="49" fontId="7" fillId="0" borderId="28" xfId="8" applyNumberFormat="1" applyFont="1" applyFill="1" applyBorder="1" applyAlignment="1" applyProtection="1">
      <alignment horizontal="left" vertical="center" shrinkToFit="1"/>
      <protection locked="0"/>
    </xf>
    <xf numFmtId="0" fontId="7" fillId="0" borderId="6" xfId="8" applyFont="1" applyBorder="1" applyAlignment="1" applyProtection="1">
      <alignment vertical="center" wrapText="1"/>
    </xf>
    <xf numFmtId="0" fontId="7" fillId="0" borderId="3" xfId="8" applyFont="1" applyBorder="1" applyAlignment="1" applyProtection="1">
      <alignment vertical="center" wrapText="1"/>
    </xf>
    <xf numFmtId="49" fontId="7" fillId="0" borderId="31" xfId="8" applyNumberFormat="1" applyFont="1" applyFill="1" applyBorder="1" applyAlignment="1" applyProtection="1">
      <alignment horizontal="left" vertical="top" wrapText="1"/>
      <protection locked="0"/>
    </xf>
    <xf numFmtId="49" fontId="7" fillId="0" borderId="18" xfId="8" applyNumberFormat="1" applyFont="1" applyFill="1" applyBorder="1" applyAlignment="1" applyProtection="1">
      <alignment horizontal="left" vertical="top" wrapText="1"/>
      <protection locked="0"/>
    </xf>
    <xf numFmtId="49" fontId="7" fillId="0" borderId="28" xfId="8" applyNumberFormat="1" applyFont="1" applyFill="1" applyBorder="1" applyAlignment="1" applyProtection="1">
      <alignment horizontal="left" vertical="top" wrapText="1"/>
      <protection locked="0"/>
    </xf>
    <xf numFmtId="178" fontId="7" fillId="0" borderId="31" xfId="8" applyNumberFormat="1" applyFont="1" applyBorder="1" applyAlignment="1" applyProtection="1">
      <alignment horizontal="left" vertical="center"/>
    </xf>
    <xf numFmtId="178" fontId="7" fillId="0" borderId="18" xfId="8" applyNumberFormat="1" applyFont="1" applyBorder="1" applyAlignment="1" applyProtection="1">
      <alignment horizontal="left" vertical="center"/>
    </xf>
    <xf numFmtId="178" fontId="7" fillId="0" borderId="48" xfId="8" applyNumberFormat="1" applyFont="1" applyBorder="1" applyAlignment="1" applyProtection="1">
      <alignment horizontal="left" vertical="center"/>
    </xf>
    <xf numFmtId="49" fontId="7" fillId="0" borderId="31" xfId="8" applyNumberFormat="1" applyFont="1" applyFill="1" applyBorder="1" applyAlignment="1" applyProtection="1">
      <alignment horizontal="left" vertical="center" wrapText="1" shrinkToFit="1"/>
      <protection locked="0"/>
    </xf>
    <xf numFmtId="49" fontId="7" fillId="0" borderId="18" xfId="8" applyNumberFormat="1" applyFont="1" applyFill="1" applyBorder="1" applyAlignment="1" applyProtection="1">
      <alignment horizontal="left" vertical="center" wrapText="1" shrinkToFit="1"/>
      <protection locked="0"/>
    </xf>
    <xf numFmtId="49" fontId="7" fillId="0" borderId="28" xfId="8" applyNumberFormat="1" applyFont="1" applyFill="1" applyBorder="1" applyAlignment="1" applyProtection="1">
      <alignment horizontal="left" vertical="center" wrapText="1" shrinkToFit="1"/>
      <protection locked="0"/>
    </xf>
    <xf numFmtId="0" fontId="7" fillId="3" borderId="24" xfId="8" applyFont="1" applyFill="1" applyBorder="1" applyAlignment="1" applyProtection="1">
      <alignment horizontal="center" vertical="center" wrapText="1"/>
    </xf>
    <xf numFmtId="0" fontId="7" fillId="3" borderId="0" xfId="8" applyFont="1" applyFill="1" applyBorder="1" applyAlignment="1" applyProtection="1">
      <alignment horizontal="center" vertical="center" wrapText="1"/>
    </xf>
    <xf numFmtId="0" fontId="7" fillId="3" borderId="14" xfId="8" applyFont="1" applyFill="1" applyBorder="1" applyAlignment="1" applyProtection="1">
      <alignment horizontal="center" vertical="center" wrapText="1"/>
    </xf>
    <xf numFmtId="0" fontId="7" fillId="0" borderId="1" xfId="6" applyFont="1" applyBorder="1" applyAlignment="1" applyProtection="1">
      <alignment horizontal="left" vertical="center" wrapText="1"/>
    </xf>
    <xf numFmtId="0" fontId="7" fillId="0" borderId="17" xfId="6" applyFont="1" applyBorder="1" applyAlignment="1" applyProtection="1">
      <alignment vertical="center" wrapText="1"/>
    </xf>
    <xf numFmtId="0" fontId="7" fillId="0" borderId="10" xfId="6" applyFont="1" applyBorder="1" applyAlignment="1" applyProtection="1">
      <alignment vertical="center" wrapText="1"/>
    </xf>
    <xf numFmtId="0" fontId="7" fillId="0" borderId="6" xfId="6" applyFont="1" applyBorder="1" applyAlignment="1" applyProtection="1">
      <alignment horizontal="left" vertical="center" wrapText="1"/>
    </xf>
    <xf numFmtId="0" fontId="7" fillId="0" borderId="3" xfId="6" applyFont="1" applyBorder="1" applyAlignment="1" applyProtection="1">
      <alignment vertical="center" wrapText="1"/>
    </xf>
    <xf numFmtId="0" fontId="7" fillId="0" borderId="8" xfId="6" applyFont="1" applyBorder="1" applyAlignment="1" applyProtection="1">
      <alignment vertical="center" wrapText="1"/>
    </xf>
    <xf numFmtId="0" fontId="7" fillId="2" borderId="31" xfId="11" applyFont="1" applyFill="1" applyBorder="1" applyAlignment="1" applyProtection="1">
      <alignment horizontal="center" vertical="center" wrapText="1" shrinkToFit="1"/>
      <protection locked="0"/>
    </xf>
    <xf numFmtId="0" fontId="7" fillId="2" borderId="28" xfId="11" applyFont="1" applyFill="1" applyBorder="1" applyAlignment="1" applyProtection="1">
      <alignment horizontal="center" vertical="center" wrapText="1" shrinkToFit="1"/>
      <protection locked="0"/>
    </xf>
    <xf numFmtId="0" fontId="7" fillId="0" borderId="32" xfId="6" applyFont="1" applyFill="1" applyBorder="1" applyAlignment="1" applyProtection="1">
      <alignment horizontal="center" vertical="center"/>
    </xf>
    <xf numFmtId="0" fontId="7" fillId="0" borderId="33" xfId="6" applyFont="1" applyFill="1" applyBorder="1" applyAlignment="1" applyProtection="1">
      <alignment horizontal="center" vertical="center"/>
    </xf>
    <xf numFmtId="0" fontId="7" fillId="0" borderId="25" xfId="6" applyFont="1" applyFill="1" applyBorder="1" applyAlignment="1" applyProtection="1">
      <alignment horizontal="center" vertical="center"/>
    </xf>
    <xf numFmtId="14" fontId="7" fillId="2" borderId="31" xfId="9" applyNumberFormat="1" applyFont="1" applyFill="1" applyBorder="1" applyAlignment="1" applyProtection="1">
      <alignment horizontal="center" vertical="center"/>
      <protection locked="0"/>
    </xf>
    <xf numFmtId="14" fontId="7" fillId="2" borderId="18" xfId="9" applyNumberFormat="1" applyFont="1" applyFill="1" applyBorder="1" applyAlignment="1" applyProtection="1">
      <alignment horizontal="center" vertical="center"/>
      <protection locked="0"/>
    </xf>
    <xf numFmtId="14" fontId="7" fillId="2" borderId="28" xfId="9" applyNumberFormat="1" applyFont="1" applyFill="1" applyBorder="1" applyAlignment="1" applyProtection="1">
      <alignment horizontal="center" vertical="center"/>
      <protection locked="0"/>
    </xf>
    <xf numFmtId="0" fontId="23" fillId="0" borderId="0" xfId="6" applyFont="1" applyProtection="1"/>
    <xf numFmtId="0" fontId="7" fillId="3" borderId="1" xfId="6" applyFont="1" applyFill="1" applyBorder="1" applyAlignment="1" applyProtection="1">
      <alignment horizontal="left" vertical="center" wrapText="1"/>
    </xf>
    <xf numFmtId="0" fontId="7" fillId="3" borderId="17" xfId="6" applyFont="1" applyFill="1" applyBorder="1" applyAlignment="1" applyProtection="1">
      <alignment horizontal="left" vertical="center" wrapText="1"/>
    </xf>
    <xf numFmtId="0" fontId="7" fillId="3" borderId="24" xfId="6" applyFont="1" applyFill="1" applyBorder="1" applyAlignment="1" applyProtection="1">
      <alignment horizontal="left" vertical="center" wrapText="1"/>
    </xf>
    <xf numFmtId="0" fontId="7" fillId="3" borderId="0" xfId="6" applyFont="1" applyFill="1" applyBorder="1" applyAlignment="1" applyProtection="1">
      <alignment horizontal="left" vertical="center" wrapText="1"/>
    </xf>
    <xf numFmtId="0" fontId="7" fillId="3" borderId="6" xfId="6" applyFont="1" applyFill="1" applyBorder="1" applyAlignment="1" applyProtection="1">
      <alignment horizontal="left" vertical="center" wrapText="1"/>
    </xf>
    <xf numFmtId="0" fontId="7" fillId="3" borderId="3" xfId="6" applyFont="1" applyFill="1" applyBorder="1" applyAlignment="1" applyProtection="1">
      <alignment horizontal="left" vertical="center" wrapText="1"/>
    </xf>
    <xf numFmtId="0" fontId="7" fillId="0" borderId="31" xfId="6" applyFont="1" applyFill="1" applyBorder="1" applyAlignment="1" applyProtection="1">
      <alignment horizontal="center" vertical="center"/>
    </xf>
    <xf numFmtId="0" fontId="7" fillId="0" borderId="18" xfId="6" applyFont="1" applyFill="1" applyBorder="1" applyAlignment="1" applyProtection="1">
      <alignment horizontal="center" vertical="center"/>
    </xf>
    <xf numFmtId="0" fontId="7" fillId="0" borderId="48" xfId="6" applyFont="1" applyFill="1" applyBorder="1" applyAlignment="1" applyProtection="1">
      <alignment horizontal="center" vertical="center"/>
    </xf>
    <xf numFmtId="14" fontId="7" fillId="0" borderId="49" xfId="6" applyNumberFormat="1" applyFont="1" applyFill="1" applyBorder="1" applyAlignment="1" applyProtection="1">
      <alignment horizontal="center" vertical="center"/>
    </xf>
    <xf numFmtId="14" fontId="7" fillId="0" borderId="18" xfId="6" applyNumberFormat="1" applyFont="1" applyFill="1" applyBorder="1" applyAlignment="1" applyProtection="1">
      <alignment horizontal="center" vertical="center"/>
    </xf>
    <xf numFmtId="14" fontId="7" fillId="0" borderId="48" xfId="6" applyNumberFormat="1" applyFont="1" applyFill="1" applyBorder="1" applyAlignment="1" applyProtection="1">
      <alignment horizontal="center" vertical="center"/>
    </xf>
    <xf numFmtId="49" fontId="7" fillId="0" borderId="31" xfId="6" applyNumberFormat="1" applyFont="1" applyFill="1" applyBorder="1" applyAlignment="1" applyProtection="1">
      <alignment horizontal="left" vertical="center" wrapText="1" shrinkToFit="1"/>
      <protection locked="0"/>
    </xf>
    <xf numFmtId="49" fontId="7" fillId="0" borderId="18" xfId="6" applyNumberFormat="1" applyFont="1" applyFill="1" applyBorder="1" applyAlignment="1" applyProtection="1">
      <alignment horizontal="left" vertical="center" wrapText="1" shrinkToFit="1"/>
      <protection locked="0"/>
    </xf>
    <xf numFmtId="181" fontId="7" fillId="0" borderId="31" xfId="8" applyNumberFormat="1" applyFont="1" applyBorder="1" applyAlignment="1" applyProtection="1">
      <alignment horizontal="center" vertical="center"/>
      <protection locked="0"/>
    </xf>
    <xf numFmtId="181" fontId="7" fillId="0" borderId="18" xfId="8" applyNumberFormat="1" applyFont="1" applyBorder="1" applyAlignment="1" applyProtection="1">
      <alignment horizontal="center" vertical="center"/>
      <protection locked="0"/>
    </xf>
    <xf numFmtId="181" fontId="7" fillId="0" borderId="28" xfId="8" applyNumberFormat="1" applyFont="1" applyBorder="1" applyAlignment="1" applyProtection="1">
      <alignment horizontal="center" vertical="center"/>
      <protection locked="0"/>
    </xf>
    <xf numFmtId="0" fontId="7" fillId="0" borderId="31" xfId="6" applyFont="1" applyBorder="1" applyAlignment="1" applyProtection="1">
      <alignment horizontal="center" vertical="center"/>
      <protection locked="0"/>
    </xf>
    <xf numFmtId="0" fontId="7" fillId="0" borderId="18" xfId="6" applyFont="1" applyBorder="1" applyAlignment="1" applyProtection="1">
      <alignment horizontal="center" vertical="center"/>
      <protection locked="0"/>
    </xf>
    <xf numFmtId="0" fontId="7" fillId="0" borderId="28" xfId="6" applyFont="1" applyBorder="1" applyAlignment="1" applyProtection="1">
      <alignment horizontal="center" vertical="center"/>
      <protection locked="0"/>
    </xf>
    <xf numFmtId="0" fontId="7" fillId="0" borderId="31" xfId="6" applyNumberFormat="1" applyFont="1" applyFill="1" applyBorder="1" applyAlignment="1" applyProtection="1">
      <alignment horizontal="center" vertical="center"/>
      <protection locked="0"/>
    </xf>
    <xf numFmtId="0" fontId="7" fillId="0" borderId="18" xfId="0" applyNumberFormat="1" applyFont="1" applyBorder="1" applyAlignment="1" applyProtection="1">
      <alignment horizontal="center" vertical="center"/>
      <protection locked="0"/>
    </xf>
    <xf numFmtId="0" fontId="7" fillId="0" borderId="28" xfId="0" applyNumberFormat="1" applyFont="1" applyBorder="1" applyAlignment="1" applyProtection="1">
      <alignment horizontal="center" vertical="center"/>
      <protection locked="0"/>
    </xf>
    <xf numFmtId="0" fontId="7" fillId="2" borderId="31" xfId="6" applyFont="1" applyFill="1" applyBorder="1" applyAlignment="1" applyProtection="1">
      <alignment horizontal="center" vertical="center"/>
      <protection locked="0"/>
    </xf>
    <xf numFmtId="0" fontId="7" fillId="2" borderId="28" xfId="6" applyFont="1" applyFill="1" applyBorder="1" applyAlignment="1" applyProtection="1">
      <alignment horizontal="center" vertical="center"/>
      <protection locked="0"/>
    </xf>
    <xf numFmtId="0" fontId="7" fillId="0" borderId="39" xfId="6" applyFont="1" applyFill="1" applyBorder="1" applyAlignment="1" applyProtection="1">
      <alignment horizontal="left" vertical="center" wrapText="1" shrinkToFit="1"/>
    </xf>
    <xf numFmtId="0" fontId="7" fillId="0" borderId="54" xfId="6" applyFont="1" applyFill="1" applyBorder="1" applyAlignment="1" applyProtection="1">
      <alignment horizontal="left" vertical="center" shrinkToFit="1"/>
    </xf>
    <xf numFmtId="0" fontId="7" fillId="0" borderId="55" xfId="6" applyFont="1" applyFill="1" applyBorder="1" applyAlignment="1" applyProtection="1">
      <alignment horizontal="left" vertical="center" shrinkToFit="1"/>
    </xf>
    <xf numFmtId="0" fontId="7" fillId="3" borderId="10" xfId="6" applyFont="1" applyFill="1" applyBorder="1" applyAlignment="1" applyProtection="1">
      <alignment horizontal="left" vertical="center" wrapText="1"/>
    </xf>
    <xf numFmtId="0" fontId="7" fillId="3" borderId="14" xfId="6" applyFont="1" applyFill="1" applyBorder="1" applyAlignment="1" applyProtection="1">
      <alignment horizontal="left" vertical="center" wrapText="1"/>
    </xf>
    <xf numFmtId="0" fontId="7" fillId="3" borderId="8" xfId="6" applyFont="1" applyFill="1" applyBorder="1" applyAlignment="1" applyProtection="1">
      <alignment horizontal="left" vertical="center" wrapText="1"/>
    </xf>
    <xf numFmtId="0" fontId="7" fillId="0" borderId="34" xfId="6" applyFont="1" applyFill="1" applyBorder="1" applyAlignment="1" applyProtection="1">
      <alignment horizontal="center" vertical="center"/>
    </xf>
    <xf numFmtId="0" fontId="7" fillId="0" borderId="37" xfId="6" applyFont="1" applyFill="1" applyBorder="1" applyAlignment="1" applyProtection="1">
      <alignment horizontal="center" vertical="center"/>
    </xf>
    <xf numFmtId="14" fontId="3" fillId="0" borderId="66" xfId="6" applyNumberFormat="1" applyFont="1" applyFill="1" applyBorder="1" applyAlignment="1" applyProtection="1">
      <alignment horizontal="center" vertical="center" wrapText="1"/>
    </xf>
    <xf numFmtId="14" fontId="3" fillId="0" borderId="37" xfId="6" applyNumberFormat="1" applyFont="1" applyFill="1" applyBorder="1" applyAlignment="1" applyProtection="1">
      <alignment horizontal="center" vertical="center"/>
    </xf>
    <xf numFmtId="14" fontId="3" fillId="0" borderId="53" xfId="6" applyNumberFormat="1" applyFont="1" applyFill="1" applyBorder="1" applyAlignment="1" applyProtection="1">
      <alignment horizontal="center" vertical="center"/>
    </xf>
    <xf numFmtId="49" fontId="7" fillId="0" borderId="48" xfId="6" applyNumberFormat="1" applyFont="1" applyFill="1" applyBorder="1" applyAlignment="1" applyProtection="1">
      <alignment horizontal="left" vertical="center" wrapText="1" shrinkToFit="1"/>
      <protection locked="0"/>
    </xf>
    <xf numFmtId="0" fontId="7" fillId="0" borderId="21" xfId="6" applyFont="1" applyFill="1" applyBorder="1" applyAlignment="1" applyProtection="1">
      <alignment horizontal="left" vertical="center"/>
    </xf>
    <xf numFmtId="49" fontId="7" fillId="0" borderId="31" xfId="6" applyNumberFormat="1" applyFont="1" applyFill="1" applyBorder="1" applyAlignment="1" applyProtection="1">
      <alignment horizontal="center" vertical="center" shrinkToFit="1"/>
      <protection locked="0"/>
    </xf>
    <xf numFmtId="49" fontId="7" fillId="0" borderId="28" xfId="6" applyNumberFormat="1" applyFont="1" applyFill="1" applyBorder="1" applyAlignment="1" applyProtection="1">
      <alignment horizontal="center" vertical="center" shrinkToFit="1"/>
      <protection locked="0"/>
    </xf>
    <xf numFmtId="180" fontId="7" fillId="0" borderId="13" xfId="6" applyNumberFormat="1" applyFont="1" applyBorder="1" applyAlignment="1" applyProtection="1">
      <alignment horizontal="center" vertical="center"/>
    </xf>
    <xf numFmtId="180" fontId="7" fillId="0" borderId="3" xfId="6" applyNumberFormat="1" applyFont="1" applyBorder="1" applyAlignment="1" applyProtection="1">
      <alignment horizontal="center" vertical="center"/>
    </xf>
    <xf numFmtId="0" fontId="7" fillId="2" borderId="18" xfId="6" applyFont="1" applyFill="1" applyBorder="1" applyAlignment="1" applyProtection="1">
      <alignment horizontal="center" vertical="center"/>
      <protection locked="0"/>
    </xf>
    <xf numFmtId="180" fontId="7" fillId="0" borderId="31" xfId="6" applyNumberFormat="1" applyFont="1" applyBorder="1" applyAlignment="1" applyProtection="1">
      <alignment vertical="center" wrapText="1"/>
      <protection locked="0"/>
    </xf>
    <xf numFmtId="0" fontId="7" fillId="0" borderId="18" xfId="0" applyFont="1" applyBorder="1" applyAlignment="1" applyProtection="1">
      <alignment vertical="center" wrapText="1"/>
      <protection locked="0"/>
    </xf>
    <xf numFmtId="0" fontId="7" fillId="0" borderId="28" xfId="0" applyFont="1" applyBorder="1" applyAlignment="1" applyProtection="1">
      <alignment vertical="center" wrapText="1"/>
      <protection locked="0"/>
    </xf>
    <xf numFmtId="182" fontId="7" fillId="0" borderId="31" xfId="6" applyNumberFormat="1" applyFont="1" applyFill="1" applyBorder="1" applyAlignment="1" applyProtection="1">
      <alignment horizontal="center" vertical="center"/>
      <protection locked="0"/>
    </xf>
    <xf numFmtId="182" fontId="7" fillId="0" borderId="18" xfId="6" applyNumberFormat="1" applyFont="1" applyFill="1" applyBorder="1" applyAlignment="1" applyProtection="1">
      <alignment horizontal="center" vertical="center"/>
      <protection locked="0"/>
    </xf>
    <xf numFmtId="182" fontId="7" fillId="0" borderId="28" xfId="6" applyNumberFormat="1" applyFont="1" applyFill="1" applyBorder="1" applyAlignment="1" applyProtection="1">
      <alignment horizontal="center" vertical="center"/>
      <protection locked="0"/>
    </xf>
    <xf numFmtId="49" fontId="7" fillId="0" borderId="31" xfId="6" applyNumberFormat="1" applyFont="1" applyFill="1" applyBorder="1" applyAlignment="1" applyProtection="1">
      <alignment horizontal="left" vertical="top" wrapText="1"/>
      <protection locked="0"/>
    </xf>
    <xf numFmtId="49" fontId="7" fillId="0" borderId="18" xfId="6" applyNumberFormat="1" applyFont="1" applyFill="1" applyBorder="1" applyAlignment="1" applyProtection="1">
      <alignment horizontal="left" vertical="top" wrapText="1"/>
      <protection locked="0"/>
    </xf>
    <xf numFmtId="49" fontId="7" fillId="0" borderId="28" xfId="6" applyNumberFormat="1" applyFont="1" applyFill="1" applyBorder="1" applyAlignment="1" applyProtection="1">
      <alignment horizontal="left" vertical="top" wrapText="1"/>
      <protection locked="0"/>
    </xf>
    <xf numFmtId="0" fontId="7" fillId="0" borderId="31" xfId="6" applyFont="1" applyFill="1" applyBorder="1" applyAlignment="1" applyProtection="1">
      <alignment horizontal="left" vertical="center"/>
      <protection locked="0"/>
    </xf>
    <xf numFmtId="0" fontId="7" fillId="0" borderId="18" xfId="6" applyFont="1" applyFill="1" applyBorder="1" applyAlignment="1" applyProtection="1">
      <alignment horizontal="left" vertical="center"/>
      <protection locked="0"/>
    </xf>
    <xf numFmtId="0" fontId="7" fillId="0" borderId="28" xfId="6" applyFont="1" applyFill="1" applyBorder="1" applyAlignment="1" applyProtection="1">
      <alignment horizontal="left" vertical="center"/>
      <protection locked="0"/>
    </xf>
    <xf numFmtId="0" fontId="7" fillId="6" borderId="31" xfId="6" applyFont="1" applyFill="1" applyBorder="1" applyAlignment="1" applyProtection="1">
      <alignment horizontal="center" vertical="center"/>
      <protection locked="0"/>
    </xf>
    <xf numFmtId="0" fontId="7" fillId="6" borderId="28" xfId="6" applyFont="1" applyFill="1" applyBorder="1" applyAlignment="1" applyProtection="1">
      <alignment horizontal="center" vertical="center"/>
      <protection locked="0"/>
    </xf>
    <xf numFmtId="0" fontId="7" fillId="0" borderId="29" xfId="6" applyFont="1" applyFill="1" applyBorder="1" applyAlignment="1" applyProtection="1">
      <alignment horizontal="center" vertical="center" wrapText="1"/>
    </xf>
    <xf numFmtId="0" fontId="7" fillId="0" borderId="7" xfId="0" applyFont="1" applyBorder="1" applyAlignment="1">
      <alignment horizontal="center" vertical="center" wrapText="1"/>
    </xf>
    <xf numFmtId="0" fontId="7" fillId="0" borderId="38" xfId="0" applyFont="1" applyBorder="1" applyAlignment="1">
      <alignment horizontal="center" vertical="center" wrapText="1"/>
    </xf>
    <xf numFmtId="0" fontId="7" fillId="5" borderId="31" xfId="6" applyFont="1" applyFill="1" applyBorder="1" applyAlignment="1" applyProtection="1">
      <alignment horizontal="center" vertical="center" wrapText="1"/>
      <protection locked="0"/>
    </xf>
    <xf numFmtId="0" fontId="7" fillId="0" borderId="28" xfId="0" applyFont="1" applyBorder="1" applyAlignment="1" applyProtection="1">
      <alignment horizontal="center" vertical="center" wrapText="1"/>
      <protection locked="0"/>
    </xf>
    <xf numFmtId="0" fontId="7" fillId="6" borderId="27" xfId="6" applyFont="1" applyFill="1" applyBorder="1" applyAlignment="1" applyProtection="1">
      <alignment horizontal="center" vertical="center"/>
    </xf>
    <xf numFmtId="0" fontId="7" fillId="6" borderId="55" xfId="6" applyFont="1" applyFill="1" applyBorder="1" applyAlignment="1" applyProtection="1">
      <alignment horizontal="center" vertical="center"/>
    </xf>
    <xf numFmtId="0" fontId="7" fillId="3" borderId="1" xfId="6" applyFont="1" applyFill="1" applyBorder="1" applyAlignment="1" applyProtection="1">
      <alignment horizontal="center" vertical="center" textRotation="255" wrapText="1"/>
    </xf>
    <xf numFmtId="0" fontId="7" fillId="3" borderId="10" xfId="6" applyFont="1" applyFill="1" applyBorder="1" applyAlignment="1" applyProtection="1">
      <alignment horizontal="center" vertical="center" textRotation="255" wrapText="1"/>
    </xf>
    <xf numFmtId="0" fontId="7" fillId="3" borderId="24" xfId="6" applyFont="1" applyFill="1" applyBorder="1" applyAlignment="1" applyProtection="1">
      <alignment horizontal="center" vertical="center" textRotation="255" wrapText="1"/>
    </xf>
    <xf numFmtId="0" fontId="7" fillId="3" borderId="14" xfId="6" applyFont="1" applyFill="1" applyBorder="1" applyAlignment="1" applyProtection="1">
      <alignment horizontal="center" vertical="center" textRotation="255" wrapText="1"/>
    </xf>
    <xf numFmtId="0" fontId="7" fillId="3" borderId="6" xfId="6" applyFont="1" applyFill="1" applyBorder="1" applyAlignment="1" applyProtection="1">
      <alignment horizontal="center" vertical="center" textRotation="255" wrapText="1"/>
    </xf>
    <xf numFmtId="0" fontId="7" fillId="3" borderId="8" xfId="6" applyFont="1" applyFill="1" applyBorder="1" applyAlignment="1" applyProtection="1">
      <alignment horizontal="center" vertical="center" textRotation="255" wrapText="1"/>
    </xf>
    <xf numFmtId="0" fontId="7" fillId="0" borderId="6" xfId="6" applyFont="1" applyBorder="1" applyAlignment="1" applyProtection="1">
      <alignment vertical="center" wrapText="1"/>
    </xf>
    <xf numFmtId="49" fontId="7" fillId="0" borderId="31" xfId="6" applyNumberFormat="1" applyFont="1" applyBorder="1" applyAlignment="1" applyProtection="1">
      <alignment horizontal="left" vertical="center" wrapText="1"/>
      <protection locked="0"/>
    </xf>
    <xf numFmtId="49" fontId="7" fillId="0" borderId="28" xfId="6" applyNumberFormat="1" applyFont="1" applyBorder="1" applyAlignment="1" applyProtection="1">
      <alignment horizontal="left" vertical="center" wrapText="1"/>
      <protection locked="0"/>
    </xf>
    <xf numFmtId="49" fontId="7" fillId="0" borderId="31" xfId="6" applyNumberFormat="1" applyFont="1" applyBorder="1" applyAlignment="1" applyProtection="1">
      <alignment horizontal="left" vertical="center" shrinkToFit="1"/>
      <protection locked="0"/>
    </xf>
    <xf numFmtId="49" fontId="7" fillId="0" borderId="18" xfId="6" applyNumberFormat="1" applyFont="1" applyBorder="1" applyAlignment="1" applyProtection="1">
      <alignment horizontal="left" vertical="center" shrinkToFit="1"/>
      <protection locked="0"/>
    </xf>
    <xf numFmtId="49" fontId="7" fillId="0" borderId="28" xfId="6" applyNumberFormat="1" applyFont="1" applyBorder="1" applyAlignment="1" applyProtection="1">
      <alignment horizontal="left" vertical="center" shrinkToFit="1"/>
      <protection locked="0"/>
    </xf>
    <xf numFmtId="0" fontId="7" fillId="3" borderId="24" xfId="6" applyFont="1" applyFill="1" applyBorder="1" applyAlignment="1" applyProtection="1">
      <alignment horizontal="center" vertical="center"/>
    </xf>
    <xf numFmtId="0" fontId="7" fillId="3" borderId="0" xfId="6" applyFont="1" applyFill="1" applyBorder="1" applyAlignment="1" applyProtection="1">
      <alignment horizontal="center" vertical="center"/>
    </xf>
    <xf numFmtId="0" fontId="7" fillId="3" borderId="14" xfId="6" applyFont="1" applyFill="1" applyBorder="1" applyAlignment="1" applyProtection="1">
      <alignment horizontal="center" vertical="center"/>
    </xf>
    <xf numFmtId="0" fontId="7" fillId="0" borderId="31" xfId="6" applyFont="1" applyFill="1" applyBorder="1" applyAlignment="1" applyProtection="1">
      <alignment horizontal="left" vertical="center" shrinkToFit="1"/>
      <protection locked="0"/>
    </xf>
    <xf numFmtId="0" fontId="7" fillId="0" borderId="18" xfId="6" applyFont="1" applyFill="1" applyBorder="1" applyAlignment="1" applyProtection="1">
      <alignment horizontal="left" vertical="center" shrinkToFit="1"/>
      <protection locked="0"/>
    </xf>
    <xf numFmtId="0" fontId="7" fillId="0" borderId="28" xfId="6" applyFont="1" applyFill="1" applyBorder="1" applyAlignment="1" applyProtection="1">
      <alignment horizontal="left" vertical="center" shrinkToFit="1"/>
      <protection locked="0"/>
    </xf>
    <xf numFmtId="42" fontId="7" fillId="0" borderId="31" xfId="6" applyNumberFormat="1" applyFont="1" applyFill="1" applyBorder="1" applyAlignment="1" applyProtection="1">
      <alignment horizontal="left" vertical="center"/>
      <protection locked="0"/>
    </xf>
    <xf numFmtId="42" fontId="7" fillId="0" borderId="28" xfId="6" applyNumberFormat="1" applyFont="1" applyFill="1" applyBorder="1" applyAlignment="1" applyProtection="1">
      <alignment horizontal="left" vertical="center"/>
      <protection locked="0"/>
    </xf>
    <xf numFmtId="42" fontId="7" fillId="0" borderId="18" xfId="6" applyNumberFormat="1" applyFont="1" applyFill="1" applyBorder="1" applyAlignment="1" applyProtection="1">
      <alignment horizontal="left" vertical="center"/>
    </xf>
    <xf numFmtId="42" fontId="7" fillId="0" borderId="48" xfId="6" applyNumberFormat="1" applyFont="1" applyFill="1" applyBorder="1" applyAlignment="1" applyProtection="1">
      <alignment horizontal="left" vertical="center"/>
    </xf>
    <xf numFmtId="0" fontId="16" fillId="0" borderId="0" xfId="6" applyFont="1" applyBorder="1" applyAlignment="1" applyProtection="1">
      <alignment horizontal="center" vertical="center"/>
    </xf>
    <xf numFmtId="0" fontId="10" fillId="0" borderId="67" xfId="6" applyFont="1" applyBorder="1" applyAlignment="1" applyProtection="1">
      <alignment horizontal="center" vertical="center"/>
    </xf>
    <xf numFmtId="0" fontId="11" fillId="0" borderId="68" xfId="0" applyFont="1" applyBorder="1" applyAlignment="1">
      <alignment horizontal="center" vertical="center"/>
    </xf>
    <xf numFmtId="0" fontId="11" fillId="0" borderId="69" xfId="0" applyFont="1" applyBorder="1" applyAlignment="1">
      <alignment horizontal="center" vertical="center"/>
    </xf>
    <xf numFmtId="49" fontId="7" fillId="0" borderId="31" xfId="6" applyNumberFormat="1" applyFont="1" applyBorder="1" applyAlignment="1" applyProtection="1">
      <alignment horizontal="center" vertical="center"/>
      <protection locked="0"/>
    </xf>
    <xf numFmtId="0" fontId="7" fillId="2" borderId="62" xfId="8" applyFont="1" applyFill="1" applyBorder="1" applyAlignment="1" applyProtection="1">
      <alignment horizontal="center" vertical="center"/>
      <protection locked="0"/>
    </xf>
    <xf numFmtId="0" fontId="7" fillId="2" borderId="63" xfId="8" applyFont="1" applyFill="1" applyBorder="1" applyAlignment="1" applyProtection="1">
      <alignment horizontal="center" vertical="center"/>
      <protection locked="0"/>
    </xf>
    <xf numFmtId="0" fontId="7" fillId="2" borderId="64" xfId="8" applyFont="1" applyFill="1" applyBorder="1" applyAlignment="1" applyProtection="1">
      <alignment horizontal="center" vertical="center"/>
      <protection locked="0"/>
    </xf>
    <xf numFmtId="0" fontId="7" fillId="0" borderId="39" xfId="8" applyFont="1" applyFill="1" applyBorder="1" applyAlignment="1" applyProtection="1">
      <alignment horizontal="left" vertical="center" wrapText="1" shrinkToFit="1"/>
    </xf>
    <xf numFmtId="0" fontId="7" fillId="0" borderId="54" xfId="8" applyFont="1" applyFill="1" applyBorder="1" applyAlignment="1" applyProtection="1">
      <alignment horizontal="left" vertical="center" wrapText="1" shrinkToFit="1"/>
    </xf>
    <xf numFmtId="0" fontId="7" fillId="0" borderId="55" xfId="8" applyFont="1" applyFill="1" applyBorder="1" applyAlignment="1" applyProtection="1">
      <alignment horizontal="left" vertical="center" wrapText="1" shrinkToFit="1"/>
    </xf>
    <xf numFmtId="0" fontId="7" fillId="3" borderId="4" xfId="8" applyFont="1" applyFill="1" applyBorder="1" applyAlignment="1" applyProtection="1">
      <alignment horizontal="left" vertical="center" wrapText="1"/>
    </xf>
    <xf numFmtId="0" fontId="7" fillId="2" borderId="31" xfId="8" applyFont="1" applyFill="1" applyBorder="1" applyAlignment="1" applyProtection="1">
      <alignment horizontal="center" vertical="center" shrinkToFit="1"/>
      <protection locked="0"/>
    </xf>
    <xf numFmtId="0" fontId="7" fillId="2" borderId="18" xfId="8" applyFont="1" applyFill="1" applyBorder="1" applyAlignment="1" applyProtection="1">
      <alignment horizontal="center" vertical="center" shrinkToFit="1"/>
      <protection locked="0"/>
    </xf>
    <xf numFmtId="0" fontId="7" fillId="2" borderId="28" xfId="8" applyFont="1" applyFill="1" applyBorder="1" applyAlignment="1" applyProtection="1">
      <alignment horizontal="center" vertical="center" shrinkToFit="1"/>
      <protection locked="0"/>
    </xf>
    <xf numFmtId="0" fontId="7" fillId="0" borderId="20" xfId="0" applyFont="1" applyBorder="1" applyAlignment="1" applyProtection="1">
      <alignment horizontal="left" vertical="center" wrapText="1" shrinkToFit="1"/>
    </xf>
    <xf numFmtId="0" fontId="7" fillId="0" borderId="0" xfId="0" applyFont="1" applyBorder="1" applyAlignment="1" applyProtection="1">
      <alignment horizontal="left" vertical="center" wrapText="1" shrinkToFit="1"/>
    </xf>
    <xf numFmtId="0" fontId="7" fillId="0" borderId="21" xfId="0" applyFont="1" applyBorder="1" applyAlignment="1" applyProtection="1">
      <alignment horizontal="left" vertical="center" wrapText="1" shrinkToFit="1"/>
    </xf>
    <xf numFmtId="0" fontId="7" fillId="0" borderId="22" xfId="0" applyFont="1" applyBorder="1" applyAlignment="1" applyProtection="1">
      <alignment horizontal="left" vertical="center" wrapText="1" shrinkToFit="1"/>
    </xf>
    <xf numFmtId="0" fontId="7" fillId="3" borderId="1" xfId="0" applyFont="1" applyFill="1" applyBorder="1" applyAlignment="1" applyProtection="1">
      <alignment horizontal="left" vertical="center" wrapText="1"/>
    </xf>
    <xf numFmtId="0" fontId="7" fillId="3" borderId="17" xfId="0" applyFont="1" applyFill="1" applyBorder="1" applyAlignment="1" applyProtection="1">
      <alignment horizontal="left" vertical="center" wrapText="1"/>
    </xf>
    <xf numFmtId="0" fontId="7" fillId="3" borderId="10" xfId="0" applyFont="1" applyFill="1" applyBorder="1" applyAlignment="1" applyProtection="1">
      <alignment horizontal="left" vertical="center" wrapText="1"/>
    </xf>
    <xf numFmtId="0" fontId="7" fillId="3" borderId="6" xfId="0" applyFont="1" applyFill="1" applyBorder="1" applyAlignment="1" applyProtection="1">
      <alignment horizontal="left" vertical="center" wrapText="1"/>
    </xf>
    <xf numFmtId="0" fontId="7" fillId="3" borderId="3" xfId="0" applyFont="1" applyFill="1" applyBorder="1" applyAlignment="1" applyProtection="1">
      <alignment horizontal="left" vertical="center" wrapText="1"/>
    </xf>
    <xf numFmtId="0" fontId="7" fillId="3" borderId="8" xfId="0" applyFont="1" applyFill="1" applyBorder="1" applyAlignment="1" applyProtection="1">
      <alignment horizontal="left" vertical="center" wrapText="1"/>
    </xf>
    <xf numFmtId="0" fontId="7" fillId="0" borderId="10" xfId="8" applyFont="1" applyFill="1" applyBorder="1" applyAlignment="1" applyProtection="1">
      <alignment horizontal="center" vertical="center"/>
    </xf>
    <xf numFmtId="0" fontId="7" fillId="0" borderId="9" xfId="8" applyFont="1" applyFill="1" applyBorder="1" applyAlignment="1" applyProtection="1">
      <alignment horizontal="center" vertical="center"/>
    </xf>
    <xf numFmtId="0" fontId="7" fillId="0" borderId="1" xfId="8" applyFont="1" applyFill="1" applyBorder="1" applyAlignment="1" applyProtection="1">
      <alignment horizontal="center" vertical="center"/>
    </xf>
    <xf numFmtId="0" fontId="7" fillId="0" borderId="2" xfId="8" applyFont="1" applyFill="1" applyBorder="1" applyAlignment="1" applyProtection="1">
      <alignment horizontal="right" vertical="center"/>
    </xf>
    <xf numFmtId="0" fontId="7" fillId="0" borderId="38" xfId="8" applyFont="1" applyFill="1" applyBorder="1" applyAlignment="1" applyProtection="1">
      <alignment horizontal="right" vertical="center"/>
    </xf>
    <xf numFmtId="0" fontId="7" fillId="3" borderId="24" xfId="8" applyFont="1" applyFill="1" applyBorder="1" applyAlignment="1" applyProtection="1">
      <alignment horizontal="left" vertical="center" wrapText="1"/>
    </xf>
    <xf numFmtId="0" fontId="7" fillId="3" borderId="0" xfId="8" applyFont="1" applyFill="1" applyBorder="1" applyAlignment="1" applyProtection="1">
      <alignment horizontal="left" vertical="center" wrapText="1"/>
    </xf>
    <xf numFmtId="0" fontId="7" fillId="3" borderId="14" xfId="8" applyFont="1" applyFill="1" applyBorder="1" applyAlignment="1" applyProtection="1">
      <alignment horizontal="left" vertical="center" wrapText="1"/>
    </xf>
    <xf numFmtId="0" fontId="7" fillId="0" borderId="38" xfId="8" applyFont="1" applyBorder="1" applyAlignment="1" applyProtection="1">
      <alignment horizontal="center" vertical="center"/>
    </xf>
    <xf numFmtId="0" fontId="7" fillId="0" borderId="32" xfId="8" applyFont="1" applyBorder="1" applyAlignment="1" applyProtection="1">
      <alignment horizontal="right" vertical="center"/>
    </xf>
    <xf numFmtId="0" fontId="7" fillId="0" borderId="33" xfId="8" applyFont="1" applyBorder="1" applyAlignment="1" applyProtection="1">
      <alignment horizontal="right" vertical="center"/>
    </xf>
    <xf numFmtId="0" fontId="7" fillId="0" borderId="43" xfId="8" applyFont="1" applyBorder="1" applyAlignment="1" applyProtection="1">
      <alignment horizontal="right" vertical="center"/>
    </xf>
    <xf numFmtId="14" fontId="7" fillId="0" borderId="31" xfId="8" applyNumberFormat="1" applyFont="1" applyBorder="1" applyAlignment="1" applyProtection="1">
      <alignment horizontal="center" vertical="center"/>
      <protection locked="0"/>
    </xf>
    <xf numFmtId="14" fontId="7" fillId="0" borderId="18" xfId="8" applyNumberFormat="1" applyFont="1" applyBorder="1" applyAlignment="1" applyProtection="1">
      <alignment horizontal="center" vertical="center"/>
      <protection locked="0"/>
    </xf>
    <xf numFmtId="14" fontId="7" fillId="0" borderId="28" xfId="8" applyNumberFormat="1" applyFont="1" applyBorder="1" applyAlignment="1" applyProtection="1">
      <alignment horizontal="center" vertical="center"/>
      <protection locked="0"/>
    </xf>
    <xf numFmtId="0" fontId="7" fillId="0" borderId="24" xfId="8" applyFont="1" applyBorder="1" applyAlignment="1" applyProtection="1">
      <alignment horizontal="right" vertical="center" wrapText="1"/>
    </xf>
    <xf numFmtId="0" fontId="7" fillId="0" borderId="0" xfId="8" applyFont="1" applyBorder="1" applyAlignment="1" applyProtection="1">
      <alignment horizontal="right" vertical="center" wrapText="1"/>
    </xf>
    <xf numFmtId="0" fontId="7" fillId="0" borderId="45" xfId="8" applyFont="1" applyBorder="1" applyAlignment="1" applyProtection="1">
      <alignment horizontal="right" vertical="center" wrapText="1"/>
    </xf>
    <xf numFmtId="0" fontId="7" fillId="0" borderId="17" xfId="0" applyFont="1" applyBorder="1" applyAlignment="1" applyProtection="1">
      <alignment vertical="center" wrapText="1"/>
    </xf>
    <xf numFmtId="0" fontId="7" fillId="0" borderId="10" xfId="0" applyFont="1" applyBorder="1" applyAlignment="1" applyProtection="1">
      <alignment vertical="center" wrapText="1"/>
    </xf>
    <xf numFmtId="0" fontId="7" fillId="0" borderId="6" xfId="0" applyFont="1" applyBorder="1" applyAlignment="1" applyProtection="1">
      <alignment vertical="center" wrapText="1"/>
    </xf>
    <xf numFmtId="0" fontId="7" fillId="0" borderId="3" xfId="0" applyFont="1" applyBorder="1" applyAlignment="1" applyProtection="1">
      <alignment vertical="center" wrapText="1"/>
    </xf>
    <xf numFmtId="0" fontId="7" fillId="0" borderId="8" xfId="0" applyFont="1" applyBorder="1" applyAlignment="1" applyProtection="1">
      <alignment vertical="center" wrapText="1"/>
    </xf>
    <xf numFmtId="0" fontId="7" fillId="0" borderId="1" xfId="8" applyFont="1" applyBorder="1" applyAlignment="1" applyProtection="1">
      <alignment horizontal="center" vertical="center" wrapText="1"/>
    </xf>
    <xf numFmtId="0" fontId="7" fillId="0" borderId="42" xfId="8" applyFont="1" applyBorder="1" applyAlignment="1" applyProtection="1">
      <alignment horizontal="center" vertical="center" wrapText="1"/>
    </xf>
    <xf numFmtId="0" fontId="7" fillId="0" borderId="18" xfId="0" applyFont="1" applyBorder="1" applyAlignment="1" applyProtection="1">
      <alignment horizontal="center" vertical="center"/>
      <protection locked="0"/>
    </xf>
    <xf numFmtId="0" fontId="7" fillId="0" borderId="28" xfId="0" applyFont="1" applyBorder="1" applyAlignment="1" applyProtection="1">
      <alignment horizontal="center" vertical="center"/>
      <protection locked="0"/>
    </xf>
    <xf numFmtId="0" fontId="7" fillId="0" borderId="6" xfId="8" applyFont="1" applyBorder="1" applyAlignment="1" applyProtection="1">
      <alignment horizontal="right" vertical="center" wrapText="1"/>
    </xf>
    <xf numFmtId="0" fontId="7" fillId="0" borderId="44" xfId="8" applyFont="1" applyBorder="1" applyAlignment="1" applyProtection="1">
      <alignment horizontal="right" vertical="center" wrapText="1"/>
    </xf>
    <xf numFmtId="0" fontId="7" fillId="0" borderId="31" xfId="8" applyFont="1" applyFill="1" applyBorder="1" applyAlignment="1" applyProtection="1">
      <alignment horizontal="center" vertical="center"/>
      <protection locked="0"/>
    </xf>
    <xf numFmtId="0" fontId="7" fillId="0" borderId="18" xfId="0" applyFont="1" applyFill="1" applyBorder="1" applyAlignment="1" applyProtection="1">
      <alignment horizontal="center" vertical="center"/>
      <protection locked="0"/>
    </xf>
    <xf numFmtId="0" fontId="7" fillId="0" borderId="28" xfId="0" applyFont="1" applyFill="1" applyBorder="1" applyAlignment="1" applyProtection="1">
      <alignment horizontal="center" vertical="center"/>
      <protection locked="0"/>
    </xf>
    <xf numFmtId="0" fontId="7" fillId="0" borderId="29" xfId="8" applyFont="1" applyBorder="1" applyAlignment="1" applyProtection="1">
      <alignment horizontal="center" vertical="center" wrapText="1"/>
    </xf>
    <xf numFmtId="0" fontId="7" fillId="0" borderId="7" xfId="0" applyFont="1" applyBorder="1" applyAlignment="1" applyProtection="1">
      <alignment horizontal="center" vertical="center" wrapText="1"/>
    </xf>
    <xf numFmtId="0" fontId="7" fillId="0" borderId="38" xfId="0" applyFont="1" applyBorder="1" applyAlignment="1" applyProtection="1">
      <alignment horizontal="center" vertical="center" wrapText="1"/>
    </xf>
    <xf numFmtId="181" fontId="7" fillId="0" borderId="31" xfId="8" applyNumberFormat="1" applyFont="1" applyBorder="1" applyAlignment="1" applyProtection="1">
      <alignment horizontal="center" vertical="center" wrapText="1"/>
      <protection locked="0"/>
    </xf>
    <xf numFmtId="181" fontId="7" fillId="0" borderId="18" xfId="0" applyNumberFormat="1" applyFont="1" applyBorder="1" applyAlignment="1" applyProtection="1">
      <alignment vertical="center" wrapText="1"/>
      <protection locked="0"/>
    </xf>
    <xf numFmtId="181" fontId="7" fillId="0" borderId="28" xfId="0" applyNumberFormat="1" applyFont="1" applyBorder="1" applyAlignment="1" applyProtection="1">
      <alignment vertical="center" wrapText="1"/>
      <protection locked="0"/>
    </xf>
    <xf numFmtId="0" fontId="7" fillId="0" borderId="46" xfId="0" applyFont="1" applyBorder="1" applyAlignment="1" applyProtection="1">
      <alignment horizontal="left" vertical="center" wrapText="1" shrinkToFit="1"/>
    </xf>
    <xf numFmtId="0" fontId="7" fillId="3" borderId="24" xfId="0" applyFont="1" applyFill="1" applyBorder="1" applyAlignment="1" applyProtection="1">
      <alignment horizontal="left" vertical="center" wrapText="1"/>
    </xf>
    <xf numFmtId="0" fontId="7" fillId="3" borderId="0" xfId="0" applyFont="1" applyFill="1" applyBorder="1" applyAlignment="1" applyProtection="1">
      <alignment horizontal="left" vertical="center" wrapText="1"/>
    </xf>
    <xf numFmtId="0" fontId="7" fillId="3" borderId="14" xfId="0" applyFont="1" applyFill="1" applyBorder="1" applyAlignment="1" applyProtection="1">
      <alignment horizontal="left" vertical="center" wrapText="1"/>
    </xf>
    <xf numFmtId="0" fontId="7" fillId="0" borderId="2" xfId="0" applyFont="1" applyFill="1" applyBorder="1" applyAlignment="1" applyProtection="1">
      <alignment horizontal="center" vertical="center" wrapText="1"/>
    </xf>
    <xf numFmtId="0" fontId="7" fillId="0" borderId="38" xfId="0" applyFont="1" applyFill="1" applyBorder="1" applyAlignment="1" applyProtection="1">
      <alignment horizontal="center" vertical="center" wrapText="1"/>
    </xf>
    <xf numFmtId="0" fontId="7" fillId="0" borderId="31" xfId="0" applyNumberFormat="1" applyFont="1" applyBorder="1" applyAlignment="1" applyProtection="1">
      <alignment horizontal="center" vertical="center"/>
      <protection locked="0"/>
    </xf>
    <xf numFmtId="0" fontId="7" fillId="0" borderId="31" xfId="0" applyNumberFormat="1" applyFont="1" applyFill="1" applyBorder="1" applyAlignment="1" applyProtection="1">
      <alignment horizontal="center" vertical="center"/>
      <protection locked="0"/>
    </xf>
    <xf numFmtId="0" fontId="7" fillId="0" borderId="18" xfId="0" applyNumberFormat="1" applyFont="1" applyFill="1" applyBorder="1" applyAlignment="1" applyProtection="1">
      <alignment horizontal="center" vertical="center"/>
      <protection locked="0"/>
    </xf>
    <xf numFmtId="0" fontId="7" fillId="3" borderId="81" xfId="0" applyFont="1" applyFill="1" applyBorder="1" applyAlignment="1" applyProtection="1">
      <alignment horizontal="left" vertical="center" wrapText="1"/>
    </xf>
    <xf numFmtId="0" fontId="7" fillId="3" borderId="96" xfId="0" applyFont="1" applyFill="1" applyBorder="1" applyAlignment="1" applyProtection="1">
      <alignment horizontal="left" vertical="center" wrapText="1"/>
    </xf>
    <xf numFmtId="0" fontId="7" fillId="3" borderId="97" xfId="0" applyFont="1" applyFill="1" applyBorder="1" applyAlignment="1" applyProtection="1">
      <alignment horizontal="left" vertical="center" wrapText="1"/>
    </xf>
    <xf numFmtId="0" fontId="7" fillId="0" borderId="78" xfId="0" applyFont="1" applyBorder="1" applyAlignment="1" applyProtection="1">
      <alignment horizontal="left" vertical="center" wrapText="1"/>
    </xf>
    <xf numFmtId="0" fontId="7" fillId="0" borderId="79" xfId="0" applyFont="1" applyBorder="1" applyAlignment="1" applyProtection="1">
      <alignment horizontal="left" vertical="center" wrapText="1"/>
    </xf>
    <xf numFmtId="0" fontId="7" fillId="0" borderId="80" xfId="0" applyFont="1" applyBorder="1" applyAlignment="1" applyProtection="1">
      <alignment horizontal="left" vertical="center" wrapText="1"/>
    </xf>
    <xf numFmtId="0" fontId="7" fillId="0" borderId="81" xfId="8" applyFont="1" applyFill="1" applyBorder="1" applyAlignment="1" applyProtection="1">
      <alignment horizontal="center" vertical="center"/>
    </xf>
    <xf numFmtId="0" fontId="7" fillId="0" borderId="82" xfId="8" applyFont="1" applyFill="1" applyBorder="1" applyAlignment="1" applyProtection="1">
      <alignment horizontal="center" vertical="center"/>
    </xf>
    <xf numFmtId="0" fontId="7" fillId="2" borderId="83" xfId="8" applyFont="1" applyFill="1" applyBorder="1" applyAlignment="1" applyProtection="1">
      <alignment horizontal="center" vertical="center" shrinkToFit="1"/>
    </xf>
    <xf numFmtId="0" fontId="7" fillId="2" borderId="84" xfId="8" applyFont="1" applyFill="1" applyBorder="1" applyAlignment="1" applyProtection="1">
      <alignment horizontal="center" vertical="center" shrinkToFit="1"/>
    </xf>
    <xf numFmtId="0" fontId="7" fillId="2" borderId="85" xfId="8" applyFont="1" applyFill="1" applyBorder="1" applyAlignment="1" applyProtection="1">
      <alignment horizontal="center" vertical="center" shrinkToFit="1"/>
    </xf>
    <xf numFmtId="0" fontId="7" fillId="0" borderId="78" xfId="8" applyFont="1" applyFill="1" applyBorder="1" applyAlignment="1" applyProtection="1">
      <alignment horizontal="right" vertical="center"/>
    </xf>
    <xf numFmtId="0" fontId="7" fillId="0" borderId="79" xfId="8" applyFont="1" applyFill="1" applyBorder="1" applyAlignment="1" applyProtection="1">
      <alignment horizontal="right" vertical="center"/>
    </xf>
    <xf numFmtId="49" fontId="7" fillId="0" borderId="98" xfId="8" applyNumberFormat="1" applyFont="1" applyFill="1" applyBorder="1" applyAlignment="1" applyProtection="1">
      <alignment horizontal="center" vertical="center" wrapText="1" shrinkToFit="1"/>
    </xf>
    <xf numFmtId="49" fontId="7" fillId="0" borderId="85" xfId="8" applyNumberFormat="1" applyFont="1" applyFill="1" applyBorder="1" applyAlignment="1" applyProtection="1">
      <alignment horizontal="center" vertical="center" wrapText="1" shrinkToFit="1"/>
    </xf>
    <xf numFmtId="49" fontId="7" fillId="0" borderId="83" xfId="8" applyNumberFormat="1" applyFont="1" applyFill="1" applyBorder="1" applyAlignment="1" applyProtection="1">
      <alignment horizontal="left" vertical="center" wrapText="1"/>
    </xf>
    <xf numFmtId="0" fontId="7" fillId="0" borderId="84" xfId="0" applyFont="1" applyBorder="1" applyAlignment="1" applyProtection="1">
      <alignment horizontal="left" vertical="center" wrapText="1"/>
    </xf>
    <xf numFmtId="0" fontId="7" fillId="0" borderId="85" xfId="0" applyFont="1" applyBorder="1" applyAlignment="1" applyProtection="1">
      <alignment horizontal="left" vertical="center" wrapText="1"/>
    </xf>
    <xf numFmtId="0" fontId="7" fillId="0" borderId="83" xfId="0" applyFont="1" applyBorder="1" applyAlignment="1" applyProtection="1">
      <alignment horizontal="left" vertical="center" wrapText="1"/>
    </xf>
    <xf numFmtId="0" fontId="7" fillId="3" borderId="89" xfId="0" applyFont="1" applyFill="1" applyBorder="1" applyAlignment="1" applyProtection="1">
      <alignment horizontal="center" vertical="center" wrapText="1"/>
    </xf>
    <xf numFmtId="0" fontId="7" fillId="3" borderId="95" xfId="0" applyFont="1" applyFill="1" applyBorder="1" applyAlignment="1" applyProtection="1">
      <alignment horizontal="center" vertical="center" wrapText="1"/>
    </xf>
    <xf numFmtId="49" fontId="7" fillId="0" borderId="83" xfId="8" applyNumberFormat="1" applyFont="1" applyFill="1" applyBorder="1" applyAlignment="1" applyProtection="1">
      <alignment horizontal="center" vertical="center" shrinkToFit="1"/>
    </xf>
    <xf numFmtId="49" fontId="7" fillId="0" borderId="85" xfId="8" applyNumberFormat="1" applyFont="1" applyFill="1" applyBorder="1" applyAlignment="1" applyProtection="1">
      <alignment horizontal="center" vertical="center" shrinkToFit="1"/>
    </xf>
    <xf numFmtId="0" fontId="7" fillId="0" borderId="89" xfId="0" applyFont="1" applyBorder="1" applyAlignment="1" applyProtection="1">
      <alignment horizontal="center" vertical="center" wrapText="1"/>
    </xf>
    <xf numFmtId="0" fontId="7" fillId="0" borderId="95" xfId="0" applyFont="1" applyBorder="1" applyAlignment="1" applyProtection="1">
      <alignment horizontal="center" vertical="center" wrapText="1"/>
    </xf>
    <xf numFmtId="0" fontId="7" fillId="0" borderId="1" xfId="8" applyFont="1" applyFill="1" applyBorder="1" applyAlignment="1" applyProtection="1">
      <alignment horizontal="right" vertical="center"/>
    </xf>
    <xf numFmtId="0" fontId="7" fillId="0" borderId="42" xfId="8" applyFont="1" applyFill="1" applyBorder="1" applyAlignment="1" applyProtection="1">
      <alignment horizontal="right" vertical="center"/>
    </xf>
    <xf numFmtId="49" fontId="7" fillId="5" borderId="46" xfId="8" applyNumberFormat="1" applyFont="1" applyFill="1" applyBorder="1" applyAlignment="1" applyProtection="1">
      <alignment horizontal="center" vertical="center" wrapText="1" shrinkToFit="1"/>
      <protection locked="0"/>
    </xf>
    <xf numFmtId="49" fontId="7" fillId="5" borderId="47" xfId="8" applyNumberFormat="1" applyFont="1" applyFill="1" applyBorder="1" applyAlignment="1" applyProtection="1">
      <alignment horizontal="center" vertical="center" shrinkToFit="1"/>
      <protection locked="0"/>
    </xf>
    <xf numFmtId="49" fontId="7" fillId="5" borderId="34" xfId="8" applyNumberFormat="1" applyFont="1" applyFill="1" applyBorder="1" applyAlignment="1" applyProtection="1">
      <alignment horizontal="center" vertical="center" shrinkToFit="1"/>
      <protection locked="0"/>
    </xf>
    <xf numFmtId="49" fontId="7" fillId="5" borderId="65" xfId="8" applyNumberFormat="1" applyFont="1" applyFill="1" applyBorder="1" applyAlignment="1" applyProtection="1">
      <alignment horizontal="center" vertical="center" shrinkToFit="1"/>
      <protection locked="0"/>
    </xf>
    <xf numFmtId="49" fontId="7" fillId="0" borderId="31" xfId="8" applyNumberFormat="1" applyFont="1" applyFill="1" applyBorder="1" applyAlignment="1" applyProtection="1">
      <alignment horizontal="left" vertical="center" wrapText="1"/>
      <protection locked="0"/>
    </xf>
    <xf numFmtId="0" fontId="7" fillId="0" borderId="18" xfId="0" applyFont="1" applyBorder="1" applyAlignment="1" applyProtection="1">
      <alignment horizontal="left" vertical="center" wrapText="1"/>
      <protection locked="0"/>
    </xf>
    <xf numFmtId="0" fontId="7" fillId="0" borderId="28" xfId="0" applyFont="1" applyBorder="1" applyAlignment="1" applyProtection="1">
      <alignment horizontal="left" vertical="center" wrapText="1"/>
      <protection locked="0"/>
    </xf>
    <xf numFmtId="0" fontId="7" fillId="0" borderId="31" xfId="0" applyFont="1" applyBorder="1" applyAlignment="1" applyProtection="1">
      <alignment horizontal="left" vertical="center" wrapText="1"/>
      <protection locked="0"/>
    </xf>
    <xf numFmtId="0" fontId="7" fillId="3" borderId="6" xfId="0" applyFont="1" applyFill="1" applyBorder="1" applyAlignment="1" applyProtection="1">
      <alignment horizontal="center" vertical="center" wrapText="1"/>
    </xf>
    <xf numFmtId="0" fontId="7" fillId="3" borderId="44" xfId="0" applyFont="1" applyFill="1" applyBorder="1" applyAlignment="1" applyProtection="1">
      <alignment horizontal="center" vertical="center" wrapText="1"/>
    </xf>
    <xf numFmtId="0" fontId="7" fillId="0" borderId="6" xfId="0" applyFont="1" applyBorder="1" applyAlignment="1" applyProtection="1">
      <alignment horizontal="center" vertical="center" wrapText="1"/>
    </xf>
    <xf numFmtId="0" fontId="7" fillId="0" borderId="44" xfId="0" applyFont="1" applyBorder="1" applyAlignment="1" applyProtection="1">
      <alignment horizontal="center" vertical="center" wrapText="1"/>
    </xf>
    <xf numFmtId="0" fontId="7" fillId="3" borderId="78" xfId="0" applyFont="1" applyFill="1" applyBorder="1" applyAlignment="1" applyProtection="1">
      <alignment horizontal="left" vertical="center" wrapText="1"/>
    </xf>
    <xf numFmtId="0" fontId="7" fillId="3" borderId="79" xfId="0" applyFont="1" applyFill="1" applyBorder="1" applyAlignment="1" applyProtection="1">
      <alignment horizontal="left" vertical="center" wrapText="1"/>
    </xf>
    <xf numFmtId="0" fontId="7" fillId="3" borderId="80" xfId="0" applyFont="1" applyFill="1" applyBorder="1" applyAlignment="1" applyProtection="1">
      <alignment horizontal="left" vertical="center" wrapText="1"/>
    </xf>
    <xf numFmtId="0" fontId="7" fillId="3" borderId="86" xfId="0" applyFont="1" applyFill="1" applyBorder="1" applyAlignment="1" applyProtection="1">
      <alignment horizontal="left" vertical="center" wrapText="1"/>
    </xf>
    <xf numFmtId="0" fontId="7" fillId="3" borderId="87" xfId="0" applyFont="1" applyFill="1" applyBorder="1" applyAlignment="1" applyProtection="1">
      <alignment horizontal="left" vertical="center" wrapText="1"/>
    </xf>
    <xf numFmtId="0" fontId="7" fillId="3" borderId="88" xfId="0" applyFont="1" applyFill="1" applyBorder="1" applyAlignment="1" applyProtection="1">
      <alignment horizontal="left" vertical="center" wrapText="1"/>
    </xf>
    <xf numFmtId="0" fontId="7" fillId="0" borderId="89" xfId="0" applyFont="1" applyBorder="1" applyAlignment="1" applyProtection="1">
      <alignment horizontal="left" vertical="center" wrapText="1"/>
    </xf>
    <xf numFmtId="0" fontId="7" fillId="0" borderId="90" xfId="0" applyFont="1" applyBorder="1" applyAlignment="1" applyProtection="1">
      <alignment horizontal="left" vertical="center" wrapText="1"/>
    </xf>
    <xf numFmtId="0" fontId="7" fillId="0" borderId="91" xfId="0" applyFont="1" applyBorder="1" applyAlignment="1" applyProtection="1">
      <alignment horizontal="left" vertical="center" wrapText="1"/>
    </xf>
    <xf numFmtId="0" fontId="7" fillId="3" borderId="86" xfId="0" applyFont="1" applyFill="1" applyBorder="1" applyAlignment="1" applyProtection="1">
      <alignment horizontal="center" vertical="center" wrapText="1"/>
    </xf>
    <xf numFmtId="0" fontId="7" fillId="3" borderId="92" xfId="0" applyFont="1" applyFill="1" applyBorder="1" applyAlignment="1" applyProtection="1">
      <alignment horizontal="center" vertical="center" wrapText="1"/>
    </xf>
    <xf numFmtId="49" fontId="7" fillId="5" borderId="83" xfId="8" applyNumberFormat="1" applyFont="1" applyFill="1" applyBorder="1" applyAlignment="1" applyProtection="1">
      <alignment horizontal="center" vertical="center" shrinkToFit="1"/>
    </xf>
    <xf numFmtId="49" fontId="7" fillId="5" borderId="84" xfId="8" applyNumberFormat="1" applyFont="1" applyFill="1" applyBorder="1" applyAlignment="1" applyProtection="1">
      <alignment horizontal="center" vertical="center" shrinkToFit="1"/>
    </xf>
    <xf numFmtId="49" fontId="7" fillId="5" borderId="85" xfId="8" applyNumberFormat="1" applyFont="1" applyFill="1" applyBorder="1" applyAlignment="1" applyProtection="1">
      <alignment horizontal="center" vertical="center" shrinkToFit="1"/>
    </xf>
    <xf numFmtId="49" fontId="7" fillId="0" borderId="84" xfId="8" applyNumberFormat="1" applyFont="1" applyFill="1" applyBorder="1" applyAlignment="1" applyProtection="1">
      <alignment horizontal="center" vertical="center" shrinkToFit="1"/>
    </xf>
    <xf numFmtId="0" fontId="7" fillId="0" borderId="83" xfId="0" applyFont="1" applyBorder="1" applyAlignment="1" applyProtection="1">
      <alignment horizontal="center" vertical="center" shrinkToFit="1"/>
    </xf>
    <xf numFmtId="0" fontId="7" fillId="0" borderId="84" xfId="0" applyFont="1" applyBorder="1" applyAlignment="1" applyProtection="1">
      <alignment horizontal="center" vertical="center" shrinkToFit="1"/>
    </xf>
    <xf numFmtId="0" fontId="7" fillId="0" borderId="85" xfId="0" applyFont="1" applyBorder="1" applyAlignment="1" applyProtection="1">
      <alignment horizontal="center" vertical="center" shrinkToFit="1"/>
    </xf>
    <xf numFmtId="0" fontId="7" fillId="0" borderId="86" xfId="8" applyFont="1" applyFill="1" applyBorder="1" applyAlignment="1" applyProtection="1">
      <alignment horizontal="right" vertical="center"/>
    </xf>
    <xf numFmtId="0" fontId="7" fillId="0" borderId="92" xfId="8" applyFont="1" applyFill="1" applyBorder="1" applyAlignment="1" applyProtection="1">
      <alignment horizontal="right" vertical="center"/>
    </xf>
    <xf numFmtId="49" fontId="7" fillId="0" borderId="83" xfId="8" applyNumberFormat="1" applyFont="1" applyFill="1" applyBorder="1" applyAlignment="1" applyProtection="1">
      <alignment horizontal="left" vertical="center" shrinkToFit="1"/>
    </xf>
    <xf numFmtId="49" fontId="7" fillId="0" borderId="84" xfId="8" applyNumberFormat="1" applyFont="1" applyFill="1" applyBorder="1" applyAlignment="1" applyProtection="1">
      <alignment horizontal="left" vertical="center" shrinkToFit="1"/>
    </xf>
    <xf numFmtId="49" fontId="7" fillId="0" borderId="85" xfId="8" applyNumberFormat="1" applyFont="1" applyFill="1" applyBorder="1" applyAlignment="1" applyProtection="1">
      <alignment horizontal="left" vertical="center" shrinkToFit="1"/>
    </xf>
    <xf numFmtId="0" fontId="7" fillId="0" borderId="93" xfId="8" applyFont="1" applyFill="1" applyBorder="1" applyAlignment="1" applyProtection="1">
      <alignment horizontal="right" vertical="center"/>
    </xf>
    <xf numFmtId="0" fontId="7" fillId="0" borderId="94" xfId="8" applyFont="1" applyFill="1" applyBorder="1" applyAlignment="1" applyProtection="1">
      <alignment horizontal="right" vertical="center"/>
    </xf>
    <xf numFmtId="0" fontId="7" fillId="0" borderId="84" xfId="0" applyFont="1" applyBorder="1" applyAlignment="1" applyProtection="1">
      <alignment horizontal="left" vertical="center" shrinkToFit="1"/>
    </xf>
    <xf numFmtId="0" fontId="7" fillId="0" borderId="85" xfId="0" applyFont="1" applyBorder="1" applyAlignment="1" applyProtection="1">
      <alignment horizontal="left" vertical="center" shrinkToFit="1"/>
    </xf>
    <xf numFmtId="0" fontId="7" fillId="0" borderId="89" xfId="8" applyFont="1" applyFill="1" applyBorder="1" applyAlignment="1" applyProtection="1">
      <alignment horizontal="right" vertical="center"/>
    </xf>
    <xf numFmtId="0" fontId="7" fillId="0" borderId="95" xfId="8" applyFont="1" applyFill="1" applyBorder="1" applyAlignment="1" applyProtection="1">
      <alignment horizontal="right" vertical="center"/>
    </xf>
    <xf numFmtId="49" fontId="7" fillId="3" borderId="9" xfId="8" applyNumberFormat="1" applyFont="1" applyFill="1" applyBorder="1" applyAlignment="1" applyProtection="1">
      <alignment horizontal="center" vertical="center" wrapText="1"/>
    </xf>
    <xf numFmtId="49" fontId="7" fillId="3" borderId="35" xfId="8" applyNumberFormat="1" applyFont="1" applyFill="1" applyBorder="1" applyAlignment="1" applyProtection="1">
      <alignment horizontal="center" vertical="center" wrapText="1"/>
    </xf>
    <xf numFmtId="49" fontId="7" fillId="5" borderId="31" xfId="8" applyNumberFormat="1" applyFont="1" applyFill="1" applyBorder="1" applyAlignment="1" applyProtection="1">
      <alignment horizontal="center" vertical="center" shrinkToFit="1"/>
      <protection locked="0"/>
    </xf>
    <xf numFmtId="0" fontId="7" fillId="5" borderId="28" xfId="0" applyFont="1" applyFill="1" applyBorder="1" applyAlignment="1" applyProtection="1">
      <alignment horizontal="center" vertical="center" shrinkToFit="1"/>
      <protection locked="0"/>
    </xf>
    <xf numFmtId="49" fontId="7" fillId="0" borderId="31" xfId="8" applyNumberFormat="1" applyFont="1" applyFill="1" applyBorder="1" applyAlignment="1" applyProtection="1">
      <alignment horizontal="right" vertical="center" shrinkToFit="1"/>
    </xf>
    <xf numFmtId="49" fontId="7" fillId="0" borderId="37" xfId="8" applyNumberFormat="1" applyFont="1" applyFill="1" applyBorder="1" applyAlignment="1" applyProtection="1">
      <alignment horizontal="right" vertical="center" shrinkToFit="1"/>
    </xf>
    <xf numFmtId="49" fontId="7" fillId="5" borderId="18" xfId="8" applyNumberFormat="1" applyFont="1" applyFill="1" applyBorder="1" applyAlignment="1" applyProtection="1">
      <alignment horizontal="center" vertical="center" shrinkToFit="1"/>
      <protection locked="0"/>
    </xf>
    <xf numFmtId="49" fontId="7" fillId="5" borderId="28" xfId="8" applyNumberFormat="1" applyFont="1" applyFill="1" applyBorder="1" applyAlignment="1" applyProtection="1">
      <alignment horizontal="center" vertical="center" shrinkToFit="1"/>
      <protection locked="0"/>
    </xf>
    <xf numFmtId="0" fontId="7" fillId="3" borderId="78" xfId="8" applyFont="1" applyFill="1" applyBorder="1" applyAlignment="1" applyProtection="1">
      <alignment horizontal="left" vertical="center" wrapText="1"/>
    </xf>
    <xf numFmtId="0" fontId="7" fillId="3" borderId="79" xfId="8" applyFont="1" applyFill="1" applyBorder="1" applyAlignment="1" applyProtection="1">
      <alignment horizontal="left" vertical="center" wrapText="1"/>
    </xf>
    <xf numFmtId="0" fontId="7" fillId="3" borderId="80" xfId="8" applyFont="1" applyFill="1" applyBorder="1" applyAlignment="1" applyProtection="1">
      <alignment horizontal="left" vertical="center"/>
    </xf>
    <xf numFmtId="0" fontId="7" fillId="3" borderId="86" xfId="8" applyFont="1" applyFill="1" applyBorder="1" applyAlignment="1" applyProtection="1">
      <alignment horizontal="left" vertical="center" wrapText="1"/>
    </xf>
    <xf numFmtId="0" fontId="7" fillId="3" borderId="87" xfId="8" applyFont="1" applyFill="1" applyBorder="1" applyAlignment="1" applyProtection="1">
      <alignment horizontal="left" vertical="center" wrapText="1"/>
    </xf>
    <xf numFmtId="0" fontId="7" fillId="3" borderId="88" xfId="8" applyFont="1" applyFill="1" applyBorder="1" applyAlignment="1" applyProtection="1">
      <alignment horizontal="left" vertical="center"/>
    </xf>
    <xf numFmtId="0" fontId="7" fillId="3" borderId="86" xfId="8" applyFont="1" applyFill="1" applyBorder="1" applyAlignment="1" applyProtection="1">
      <alignment horizontal="left" vertical="center"/>
    </xf>
    <xf numFmtId="0" fontId="7" fillId="3" borderId="87" xfId="8" applyFont="1" applyFill="1" applyBorder="1" applyAlignment="1" applyProtection="1">
      <alignment horizontal="left" vertical="center"/>
    </xf>
    <xf numFmtId="0" fontId="7" fillId="0" borderId="89" xfId="0" applyFont="1" applyBorder="1" applyAlignment="1" applyProtection="1">
      <alignment horizontal="left" vertical="center"/>
    </xf>
    <xf numFmtId="0" fontId="7" fillId="0" borderId="90" xfId="0" applyFont="1" applyBorder="1" applyAlignment="1" applyProtection="1">
      <alignment horizontal="left" vertical="center"/>
    </xf>
    <xf numFmtId="0" fontId="7" fillId="0" borderId="91" xfId="0" applyFont="1" applyBorder="1" applyAlignment="1" applyProtection="1">
      <alignment horizontal="left" vertical="center"/>
    </xf>
    <xf numFmtId="0" fontId="7" fillId="0" borderId="81" xfId="8" applyFont="1" applyBorder="1" applyAlignment="1" applyProtection="1">
      <alignment horizontal="center" vertical="center" wrapText="1"/>
    </xf>
    <xf numFmtId="0" fontId="7" fillId="0" borderId="82" xfId="8" applyFont="1" applyBorder="1" applyAlignment="1" applyProtection="1">
      <alignment horizontal="center" vertical="center" wrapText="1"/>
    </xf>
    <xf numFmtId="0" fontId="7" fillId="0" borderId="81" xfId="8" applyFont="1" applyFill="1" applyBorder="1" applyAlignment="1" applyProtection="1">
      <alignment horizontal="right" vertical="center"/>
    </xf>
    <xf numFmtId="0" fontId="7" fillId="0" borderId="82" xfId="8" applyFont="1" applyFill="1" applyBorder="1" applyAlignment="1" applyProtection="1">
      <alignment horizontal="right" vertical="center"/>
    </xf>
    <xf numFmtId="49" fontId="7" fillId="0" borderId="31" xfId="8" applyNumberFormat="1" applyFont="1" applyFill="1" applyBorder="1" applyAlignment="1" applyProtection="1">
      <alignment horizontal="center" vertical="center" shrinkToFit="1"/>
      <protection locked="0"/>
    </xf>
    <xf numFmtId="49" fontId="7" fillId="0" borderId="18" xfId="8" applyNumberFormat="1" applyFont="1" applyFill="1" applyBorder="1" applyAlignment="1" applyProtection="1">
      <alignment horizontal="center" vertical="center" shrinkToFit="1"/>
      <protection locked="0"/>
    </xf>
    <xf numFmtId="49" fontId="7" fillId="0" borderId="28" xfId="8" applyNumberFormat="1" applyFont="1" applyFill="1" applyBorder="1" applyAlignment="1" applyProtection="1">
      <alignment horizontal="center" vertical="center" shrinkToFit="1"/>
      <protection locked="0"/>
    </xf>
    <xf numFmtId="49" fontId="7" fillId="3" borderId="41" xfId="8" applyNumberFormat="1" applyFont="1" applyFill="1" applyBorder="1" applyAlignment="1" applyProtection="1">
      <alignment horizontal="center" vertical="center" wrapText="1"/>
    </xf>
    <xf numFmtId="49" fontId="7" fillId="0" borderId="18" xfId="8" applyNumberFormat="1" applyFont="1" applyFill="1" applyBorder="1" applyAlignment="1" applyProtection="1">
      <alignment horizontal="right" vertical="center" shrinkToFit="1"/>
    </xf>
    <xf numFmtId="49" fontId="7" fillId="0" borderId="49" xfId="8" applyNumberFormat="1" applyFont="1" applyFill="1" applyBorder="1" applyAlignment="1" applyProtection="1">
      <alignment horizontal="center" vertical="center" wrapText="1"/>
    </xf>
    <xf numFmtId="49" fontId="7" fillId="0" borderId="28" xfId="8" applyNumberFormat="1" applyFont="1" applyFill="1" applyBorder="1" applyAlignment="1" applyProtection="1">
      <alignment horizontal="center" vertical="center" wrapText="1"/>
    </xf>
    <xf numFmtId="0" fontId="7" fillId="0" borderId="31" xfId="0" applyFont="1" applyBorder="1" applyAlignment="1" applyProtection="1">
      <alignment horizontal="center" vertical="center" wrapText="1"/>
      <protection locked="0"/>
    </xf>
    <xf numFmtId="0" fontId="7" fillId="0" borderId="18" xfId="0" applyFont="1" applyBorder="1" applyAlignment="1" applyProtection="1">
      <alignment horizontal="center" vertical="center" wrapText="1"/>
      <protection locked="0"/>
    </xf>
    <xf numFmtId="0" fontId="7" fillId="3" borderId="1" xfId="0" applyFont="1" applyFill="1" applyBorder="1" applyAlignment="1" applyProtection="1">
      <alignment vertical="center" wrapText="1"/>
    </xf>
    <xf numFmtId="0" fontId="7" fillId="3" borderId="17" xfId="0" applyFont="1" applyFill="1" applyBorder="1" applyAlignment="1" applyProtection="1">
      <alignment vertical="center" wrapText="1"/>
    </xf>
    <xf numFmtId="0" fontId="7" fillId="3" borderId="10" xfId="0" applyFont="1" applyFill="1" applyBorder="1" applyAlignment="1" applyProtection="1">
      <alignment vertical="center" wrapText="1"/>
    </xf>
    <xf numFmtId="0" fontId="7" fillId="3" borderId="24" xfId="0" applyFont="1" applyFill="1" applyBorder="1" applyAlignment="1" applyProtection="1">
      <alignment vertical="center" wrapText="1"/>
    </xf>
    <xf numFmtId="0" fontId="7" fillId="3" borderId="0" xfId="0" applyFont="1" applyFill="1" applyBorder="1" applyAlignment="1" applyProtection="1">
      <alignment vertical="center" wrapText="1"/>
    </xf>
    <xf numFmtId="0" fontId="7" fillId="3" borderId="14" xfId="0" applyFont="1" applyFill="1" applyBorder="1" applyAlignment="1" applyProtection="1">
      <alignment vertical="center" wrapText="1"/>
    </xf>
    <xf numFmtId="0" fontId="7" fillId="3" borderId="6" xfId="0" applyFont="1" applyFill="1" applyBorder="1" applyAlignment="1" applyProtection="1">
      <alignment vertical="center" wrapText="1"/>
    </xf>
    <xf numFmtId="0" fontId="7" fillId="3" borderId="3" xfId="0" applyFont="1" applyFill="1" applyBorder="1" applyAlignment="1" applyProtection="1">
      <alignment vertical="center" wrapText="1"/>
    </xf>
    <xf numFmtId="0" fontId="7" fillId="3" borderId="8" xfId="0" applyFont="1" applyFill="1" applyBorder="1" applyAlignment="1" applyProtection="1">
      <alignment vertical="center" wrapText="1"/>
    </xf>
    <xf numFmtId="49" fontId="7" fillId="0" borderId="24" xfId="8" applyNumberFormat="1" applyFont="1" applyFill="1" applyBorder="1" applyAlignment="1" applyProtection="1">
      <alignment horizontal="right" vertical="center" shrinkToFit="1"/>
    </xf>
    <xf numFmtId="49" fontId="7" fillId="0" borderId="0" xfId="8" applyNumberFormat="1" applyFont="1" applyFill="1" applyBorder="1" applyAlignment="1" applyProtection="1">
      <alignment horizontal="right" vertical="center" shrinkToFit="1"/>
    </xf>
    <xf numFmtId="49" fontId="7" fillId="0" borderId="14" xfId="8" applyNumberFormat="1" applyFont="1" applyFill="1" applyBorder="1" applyAlignment="1" applyProtection="1">
      <alignment horizontal="right" vertical="center" shrinkToFit="1"/>
    </xf>
    <xf numFmtId="0" fontId="7" fillId="3" borderId="10" xfId="8" applyFont="1" applyFill="1" applyBorder="1" applyAlignment="1" applyProtection="1">
      <alignment horizontal="left" vertical="center"/>
    </xf>
    <xf numFmtId="0" fontId="7" fillId="3" borderId="14" xfId="8" applyFont="1" applyFill="1" applyBorder="1" applyAlignment="1" applyProtection="1">
      <alignment horizontal="left" vertical="center"/>
    </xf>
    <xf numFmtId="0" fontId="7" fillId="3" borderId="24" xfId="8" applyFont="1" applyFill="1" applyBorder="1" applyAlignment="1" applyProtection="1">
      <alignment horizontal="left" vertical="center"/>
    </xf>
    <xf numFmtId="0" fontId="7" fillId="3" borderId="0" xfId="8" applyFont="1" applyFill="1" applyBorder="1" applyAlignment="1" applyProtection="1">
      <alignment horizontal="left" vertical="center"/>
    </xf>
    <xf numFmtId="0" fontId="7" fillId="0" borderId="6" xfId="0" applyFont="1" applyBorder="1" applyAlignment="1" applyProtection="1">
      <alignment horizontal="left" vertical="center"/>
    </xf>
    <xf numFmtId="0" fontId="7" fillId="0" borderId="3" xfId="0" applyFont="1" applyBorder="1" applyAlignment="1" applyProtection="1">
      <alignment horizontal="left" vertical="center"/>
    </xf>
    <xf numFmtId="0" fontId="7" fillId="0" borderId="8" xfId="0" applyFont="1" applyBorder="1" applyAlignment="1" applyProtection="1">
      <alignment horizontal="left" vertical="center"/>
    </xf>
    <xf numFmtId="0" fontId="7" fillId="0" borderId="32" xfId="8" applyFont="1" applyFill="1" applyBorder="1" applyAlignment="1" applyProtection="1">
      <alignment vertical="center" shrinkToFit="1"/>
    </xf>
    <xf numFmtId="0" fontId="7" fillId="0" borderId="33" xfId="8" applyFont="1" applyFill="1" applyBorder="1" applyAlignment="1" applyProtection="1">
      <alignment vertical="center" shrinkToFit="1"/>
    </xf>
    <xf numFmtId="0" fontId="7" fillId="0" borderId="25" xfId="8" applyFont="1" applyFill="1" applyBorder="1" applyAlignment="1" applyProtection="1">
      <alignment vertical="center" shrinkToFit="1"/>
    </xf>
    <xf numFmtId="0" fontId="7" fillId="0" borderId="24" xfId="8" applyFont="1" applyBorder="1" applyAlignment="1" applyProtection="1">
      <alignment horizontal="right" vertical="center"/>
    </xf>
    <xf numFmtId="0" fontId="7" fillId="0" borderId="45" xfId="8" applyFont="1" applyBorder="1" applyAlignment="1" applyProtection="1">
      <alignment horizontal="right" vertical="center"/>
    </xf>
    <xf numFmtId="49" fontId="7" fillId="5" borderId="46" xfId="8" applyNumberFormat="1" applyFont="1" applyFill="1" applyBorder="1" applyAlignment="1" applyProtection="1">
      <alignment horizontal="center" vertical="center" shrinkToFit="1"/>
      <protection locked="0"/>
    </xf>
    <xf numFmtId="0" fontId="7" fillId="3" borderId="73" xfId="8" applyFont="1" applyFill="1" applyBorder="1" applyAlignment="1" applyProtection="1">
      <alignment horizontal="center" vertical="center"/>
    </xf>
    <xf numFmtId="0" fontId="7" fillId="3" borderId="71" xfId="8" applyFont="1" applyFill="1" applyBorder="1" applyAlignment="1" applyProtection="1">
      <alignment horizontal="center" vertical="center"/>
    </xf>
    <xf numFmtId="0" fontId="7" fillId="0" borderId="6" xfId="0" applyFont="1" applyBorder="1" applyAlignment="1" applyProtection="1">
      <alignment horizontal="center" vertical="center"/>
    </xf>
    <xf numFmtId="0" fontId="7" fillId="0" borderId="44" xfId="0" applyFont="1" applyBorder="1" applyAlignment="1" applyProtection="1">
      <alignment horizontal="center" vertical="center"/>
    </xf>
    <xf numFmtId="0" fontId="7" fillId="2" borderId="31" xfId="8" applyFont="1" applyFill="1" applyBorder="1" applyAlignment="1" applyProtection="1">
      <alignment horizontal="center" vertical="center" wrapText="1"/>
      <protection locked="0"/>
    </xf>
    <xf numFmtId="0" fontId="7" fillId="2" borderId="18" xfId="8" applyFont="1" applyFill="1" applyBorder="1" applyAlignment="1" applyProtection="1">
      <alignment horizontal="center" vertical="center" wrapText="1"/>
      <protection locked="0"/>
    </xf>
    <xf numFmtId="0" fontId="7" fillId="2" borderId="28" xfId="8" applyFont="1" applyFill="1" applyBorder="1" applyAlignment="1" applyProtection="1">
      <alignment horizontal="center" vertical="center" wrapText="1"/>
      <protection locked="0"/>
    </xf>
    <xf numFmtId="0" fontId="7" fillId="0" borderId="31" xfId="8" applyFont="1" applyFill="1" applyBorder="1" applyAlignment="1" applyProtection="1">
      <alignment horizontal="left" vertical="center" wrapText="1" shrinkToFit="1"/>
    </xf>
    <xf numFmtId="0" fontId="7" fillId="0" borderId="18" xfId="8" applyFont="1" applyFill="1" applyBorder="1" applyAlignment="1" applyProtection="1">
      <alignment horizontal="left" vertical="center" wrapText="1" shrinkToFit="1"/>
    </xf>
    <xf numFmtId="0" fontId="7" fillId="0" borderId="48" xfId="8" applyFont="1" applyFill="1" applyBorder="1" applyAlignment="1" applyProtection="1">
      <alignment horizontal="left" vertical="center" wrapText="1" shrinkToFit="1"/>
    </xf>
    <xf numFmtId="0" fontId="7" fillId="0" borderId="76" xfId="0" applyFont="1" applyBorder="1" applyAlignment="1" applyProtection="1">
      <alignment horizontal="left" vertical="center"/>
    </xf>
    <xf numFmtId="0" fontId="7" fillId="0" borderId="33" xfId="0" applyFont="1" applyBorder="1" applyAlignment="1" applyProtection="1">
      <alignment horizontal="left" vertical="center"/>
    </xf>
    <xf numFmtId="0" fontId="7" fillId="0" borderId="25" xfId="0" applyFont="1" applyBorder="1" applyAlignment="1" applyProtection="1">
      <alignment horizontal="left" vertical="center"/>
    </xf>
    <xf numFmtId="0" fontId="7" fillId="0" borderId="5" xfId="0" applyFont="1" applyBorder="1" applyAlignment="1" applyProtection="1">
      <alignment horizontal="center" vertical="center"/>
    </xf>
    <xf numFmtId="0" fontId="7" fillId="0" borderId="2" xfId="0" applyFont="1" applyBorder="1" applyAlignment="1" applyProtection="1">
      <alignment horizontal="center" vertical="center"/>
    </xf>
    <xf numFmtId="0" fontId="7" fillId="0" borderId="56" xfId="0" applyFont="1" applyBorder="1" applyAlignment="1" applyProtection="1">
      <alignment horizontal="center" vertical="center"/>
      <protection locked="0"/>
    </xf>
    <xf numFmtId="0" fontId="7" fillId="0" borderId="57" xfId="0" applyFont="1" applyBorder="1" applyAlignment="1" applyProtection="1">
      <alignment horizontal="center" vertical="center"/>
      <protection locked="0"/>
    </xf>
    <xf numFmtId="0" fontId="7" fillId="0" borderId="58" xfId="0" applyFont="1" applyBorder="1" applyAlignment="1" applyProtection="1">
      <alignment horizontal="center" vertical="center"/>
      <protection locked="0"/>
    </xf>
    <xf numFmtId="0" fontId="7" fillId="0" borderId="59" xfId="0" applyFont="1" applyBorder="1" applyAlignment="1" applyProtection="1">
      <alignment horizontal="center" vertical="center"/>
      <protection locked="0"/>
    </xf>
    <xf numFmtId="0" fontId="7" fillId="0" borderId="60" xfId="0" applyFont="1" applyBorder="1" applyAlignment="1" applyProtection="1">
      <alignment horizontal="center" vertical="center"/>
      <protection locked="0"/>
    </xf>
    <xf numFmtId="0" fontId="7" fillId="0" borderId="61" xfId="0" applyFont="1" applyBorder="1" applyAlignment="1" applyProtection="1">
      <alignment horizontal="center" vertical="center"/>
      <protection locked="0"/>
    </xf>
    <xf numFmtId="0" fontId="7" fillId="0" borderId="34" xfId="0" applyFont="1" applyBorder="1" applyAlignment="1" applyProtection="1">
      <alignment horizontal="center" vertical="center"/>
      <protection locked="0"/>
    </xf>
    <xf numFmtId="0" fontId="7" fillId="0" borderId="37" xfId="0" applyFont="1" applyBorder="1" applyAlignment="1" applyProtection="1">
      <alignment horizontal="center" vertical="center"/>
      <protection locked="0"/>
    </xf>
    <xf numFmtId="0" fontId="7" fillId="0" borderId="65" xfId="0" applyFont="1" applyBorder="1" applyAlignment="1" applyProtection="1">
      <alignment horizontal="center" vertical="center"/>
      <protection locked="0"/>
    </xf>
    <xf numFmtId="0" fontId="7" fillId="0" borderId="3" xfId="0" applyFont="1" applyBorder="1" applyAlignment="1" applyProtection="1">
      <alignment horizontal="center" vertical="center"/>
    </xf>
    <xf numFmtId="0" fontId="7" fillId="0" borderId="4" xfId="0" applyFont="1" applyBorder="1" applyAlignment="1" applyProtection="1">
      <alignment horizontal="center" vertical="center"/>
    </xf>
    <xf numFmtId="0" fontId="7" fillId="0" borderId="4" xfId="5" applyFont="1" applyFill="1" applyBorder="1" applyAlignment="1" applyProtection="1">
      <alignment horizontal="center" vertical="center" wrapText="1"/>
    </xf>
    <xf numFmtId="0" fontId="7" fillId="0" borderId="2" xfId="5" applyFont="1" applyFill="1" applyBorder="1" applyAlignment="1" applyProtection="1">
      <alignment horizontal="center" vertical="center" wrapText="1"/>
    </xf>
    <xf numFmtId="0" fontId="7" fillId="0" borderId="7" xfId="5" applyFont="1" applyFill="1" applyBorder="1" applyAlignment="1" applyProtection="1">
      <alignment horizontal="center" vertical="center" wrapText="1"/>
    </xf>
    <xf numFmtId="0" fontId="7" fillId="0" borderId="5" xfId="5" applyFont="1" applyFill="1" applyBorder="1" applyAlignment="1" applyProtection="1">
      <alignment horizontal="center" vertical="center" wrapText="1"/>
    </xf>
    <xf numFmtId="0" fontId="7" fillId="0" borderId="7" xfId="0" applyFont="1" applyBorder="1" applyAlignment="1" applyProtection="1">
      <alignment horizontal="center" vertical="center"/>
    </xf>
    <xf numFmtId="0" fontId="7" fillId="0" borderId="50" xfId="0" applyFont="1" applyBorder="1" applyAlignment="1" applyProtection="1">
      <alignment horizontal="center" vertical="center"/>
      <protection locked="0"/>
    </xf>
    <xf numFmtId="0" fontId="7" fillId="0" borderId="51" xfId="0" applyFont="1" applyBorder="1" applyAlignment="1" applyProtection="1">
      <alignment horizontal="center" vertical="center"/>
      <protection locked="0"/>
    </xf>
    <xf numFmtId="0" fontId="7" fillId="0" borderId="52" xfId="0" applyFont="1" applyBorder="1" applyAlignment="1" applyProtection="1">
      <alignment horizontal="center" vertical="center"/>
      <protection locked="0"/>
    </xf>
    <xf numFmtId="0" fontId="7" fillId="0" borderId="10" xfId="0" applyFont="1" applyBorder="1" applyAlignment="1" applyProtection="1">
      <alignment horizontal="center" vertical="center"/>
    </xf>
    <xf numFmtId="0" fontId="7" fillId="0" borderId="1" xfId="0" applyFont="1" applyBorder="1" applyAlignment="1" applyProtection="1">
      <alignment horizontal="center" vertical="center"/>
    </xf>
    <xf numFmtId="0" fontId="7" fillId="0" borderId="31" xfId="0" applyFont="1" applyBorder="1" applyAlignment="1" applyProtection="1">
      <alignment horizontal="center" vertical="center"/>
      <protection locked="0"/>
    </xf>
    <xf numFmtId="0" fontId="7" fillId="0" borderId="62" xfId="0" applyFont="1" applyBorder="1" applyAlignment="1" applyProtection="1">
      <alignment horizontal="center" vertical="center"/>
      <protection locked="0"/>
    </xf>
    <xf numFmtId="0" fontId="7" fillId="0" borderId="63" xfId="0" applyFont="1" applyBorder="1" applyAlignment="1" applyProtection="1">
      <alignment horizontal="center" vertical="center"/>
      <protection locked="0"/>
    </xf>
    <xf numFmtId="0" fontId="7" fillId="0" borderId="49" xfId="0" applyFont="1" applyBorder="1" applyAlignment="1" applyProtection="1">
      <alignment horizontal="center" vertical="center"/>
      <protection locked="0"/>
    </xf>
    <xf numFmtId="0" fontId="7" fillId="0" borderId="48" xfId="0" applyFont="1" applyBorder="1" applyAlignment="1" applyProtection="1">
      <alignment horizontal="center" vertical="center"/>
    </xf>
    <xf numFmtId="0" fontId="7" fillId="0" borderId="49" xfId="0" applyFont="1" applyBorder="1" applyAlignment="1" applyProtection="1">
      <alignment horizontal="center" vertical="center"/>
    </xf>
    <xf numFmtId="0" fontId="7" fillId="0" borderId="48" xfId="0" applyFont="1" applyBorder="1" applyAlignment="1" applyProtection="1">
      <alignment horizontal="center" vertical="center"/>
      <protection locked="0"/>
    </xf>
    <xf numFmtId="0" fontId="7" fillId="0" borderId="64" xfId="0" applyFont="1" applyBorder="1" applyAlignment="1" applyProtection="1">
      <alignment horizontal="center" vertical="center"/>
      <protection locked="0"/>
    </xf>
    <xf numFmtId="181" fontId="7" fillId="0" borderId="62" xfId="0" applyNumberFormat="1" applyFont="1" applyBorder="1" applyAlignment="1" applyProtection="1">
      <alignment horizontal="center" vertical="center"/>
      <protection locked="0"/>
    </xf>
    <xf numFmtId="181" fontId="7" fillId="0" borderId="63" xfId="0" applyNumberFormat="1" applyFont="1" applyBorder="1" applyAlignment="1" applyProtection="1">
      <alignment horizontal="center" vertical="center"/>
      <protection locked="0"/>
    </xf>
    <xf numFmtId="181" fontId="7" fillId="0" borderId="64" xfId="0" applyNumberFormat="1" applyFont="1" applyBorder="1" applyAlignment="1" applyProtection="1">
      <alignment horizontal="center" vertical="center"/>
      <protection locked="0"/>
    </xf>
    <xf numFmtId="0" fontId="7" fillId="0" borderId="29" xfId="0" applyFont="1" applyBorder="1" applyAlignment="1" applyProtection="1">
      <alignment horizontal="center" vertical="center"/>
    </xf>
    <xf numFmtId="0" fontId="7" fillId="0" borderId="38" xfId="0" applyFont="1" applyBorder="1" applyAlignment="1" applyProtection="1">
      <alignment horizontal="center" vertical="center"/>
    </xf>
    <xf numFmtId="182" fontId="7" fillId="0" borderId="62" xfId="0" applyNumberFormat="1" applyFont="1" applyBorder="1" applyAlignment="1" applyProtection="1">
      <alignment horizontal="center" vertical="center"/>
      <protection locked="0"/>
    </xf>
    <xf numFmtId="182" fontId="7" fillId="0" borderId="63" xfId="0" applyNumberFormat="1" applyFont="1" applyBorder="1" applyAlignment="1" applyProtection="1">
      <alignment horizontal="center" vertical="center"/>
      <protection locked="0"/>
    </xf>
    <xf numFmtId="182" fontId="7" fillId="0" borderId="64" xfId="0" applyNumberFormat="1" applyFont="1" applyBorder="1" applyAlignment="1" applyProtection="1">
      <alignment horizontal="center" vertical="center"/>
      <protection locked="0"/>
    </xf>
    <xf numFmtId="0" fontId="7" fillId="0" borderId="4" xfId="6" applyFont="1" applyBorder="1" applyAlignment="1" applyProtection="1">
      <alignment horizontal="center" vertical="center"/>
    </xf>
    <xf numFmtId="0" fontId="7" fillId="0" borderId="2" xfId="6" applyFont="1" applyBorder="1" applyAlignment="1" applyProtection="1">
      <alignment horizontal="center" vertical="center"/>
    </xf>
    <xf numFmtId="0" fontId="2" fillId="0" borderId="31" xfId="6" applyNumberFormat="1" applyFont="1" applyFill="1" applyBorder="1" applyAlignment="1" applyProtection="1">
      <alignment horizontal="center" vertical="center"/>
    </xf>
    <xf numFmtId="0" fontId="2" fillId="0" borderId="18" xfId="6" applyNumberFormat="1" applyFont="1" applyFill="1" applyBorder="1" applyAlignment="1" applyProtection="1">
      <alignment horizontal="center" vertical="center"/>
    </xf>
    <xf numFmtId="0" fontId="2" fillId="0" borderId="28" xfId="6" applyNumberFormat="1" applyFont="1" applyFill="1" applyBorder="1" applyAlignment="1" applyProtection="1">
      <alignment horizontal="center" vertical="center"/>
    </xf>
    <xf numFmtId="0" fontId="2" fillId="0" borderId="31" xfId="7" applyFont="1" applyFill="1" applyBorder="1" applyAlignment="1" applyProtection="1">
      <alignment horizontal="left" vertical="center" indent="1"/>
    </xf>
    <xf numFmtId="0" fontId="2" fillId="0" borderId="18" xfId="7" applyFont="1" applyFill="1" applyBorder="1" applyAlignment="1" applyProtection="1">
      <alignment horizontal="left" vertical="center" indent="1"/>
    </xf>
    <xf numFmtId="0" fontId="2" fillId="0" borderId="28" xfId="7" applyFont="1" applyFill="1" applyBorder="1" applyAlignment="1" applyProtection="1">
      <alignment horizontal="left" vertical="center" indent="1"/>
    </xf>
    <xf numFmtId="0" fontId="7" fillId="0" borderId="31" xfId="5" applyFont="1" applyFill="1" applyBorder="1" applyAlignment="1" applyProtection="1">
      <alignment horizontal="left" vertical="center" wrapText="1"/>
      <protection locked="0"/>
    </xf>
    <xf numFmtId="0" fontId="7" fillId="0" borderId="18" xfId="5" applyFont="1" applyFill="1" applyBorder="1" applyAlignment="1" applyProtection="1">
      <alignment horizontal="left" vertical="center" wrapText="1"/>
      <protection locked="0"/>
    </xf>
    <xf numFmtId="0" fontId="7" fillId="0" borderId="28" xfId="5" applyFont="1" applyFill="1" applyBorder="1" applyAlignment="1" applyProtection="1">
      <alignment horizontal="left" vertical="center" wrapText="1"/>
      <protection locked="0"/>
    </xf>
    <xf numFmtId="0" fontId="7" fillId="0" borderId="18" xfId="0" applyFont="1" applyBorder="1" applyAlignment="1" applyProtection="1">
      <alignment horizontal="center" vertical="center"/>
    </xf>
    <xf numFmtId="0" fontId="7" fillId="0" borderId="28" xfId="0" applyFont="1" applyBorder="1" applyAlignment="1" applyProtection="1">
      <alignment horizontal="center" vertical="center"/>
    </xf>
    <xf numFmtId="0" fontId="2" fillId="0" borderId="0" xfId="5" applyFont="1" applyFill="1" applyBorder="1" applyProtection="1"/>
    <xf numFmtId="0" fontId="14" fillId="0" borderId="0" xfId="5" applyFont="1" applyFill="1" applyBorder="1" applyAlignment="1" applyProtection="1">
      <alignment horizontal="center" vertical="center"/>
    </xf>
    <xf numFmtId="0" fontId="7" fillId="0" borderId="1" xfId="0" applyFont="1" applyBorder="1" applyAlignment="1" applyProtection="1">
      <alignment vertical="top" wrapText="1"/>
    </xf>
    <xf numFmtId="0" fontId="7" fillId="0" borderId="10" xfId="0" applyFont="1" applyBorder="1" applyAlignment="1">
      <alignment vertical="top"/>
    </xf>
    <xf numFmtId="0" fontId="7" fillId="0" borderId="24" xfId="0" applyFont="1" applyBorder="1" applyAlignment="1">
      <alignment vertical="top"/>
    </xf>
    <xf numFmtId="0" fontId="7" fillId="0" borderId="14" xfId="0" applyFont="1" applyBorder="1" applyAlignment="1">
      <alignment vertical="top"/>
    </xf>
    <xf numFmtId="5" fontId="7" fillId="0" borderId="18" xfId="0" applyNumberFormat="1" applyFont="1" applyBorder="1" applyAlignment="1" applyProtection="1">
      <alignment horizontal="right" vertical="center" wrapText="1"/>
      <protection locked="0"/>
    </xf>
    <xf numFmtId="5" fontId="7" fillId="0" borderId="28" xfId="0" applyNumberFormat="1" applyFont="1" applyBorder="1" applyAlignment="1" applyProtection="1">
      <alignment horizontal="right" vertical="center" wrapText="1"/>
      <protection locked="0"/>
    </xf>
    <xf numFmtId="0" fontId="7" fillId="0" borderId="31" xfId="5" applyFont="1" applyFill="1" applyBorder="1" applyAlignment="1" applyProtection="1">
      <alignment horizontal="center" vertical="center" wrapText="1"/>
    </xf>
    <xf numFmtId="0" fontId="7" fillId="0" borderId="18" xfId="5" applyFont="1" applyFill="1" applyBorder="1" applyAlignment="1" applyProtection="1">
      <alignment horizontal="center" vertical="center" wrapText="1"/>
    </xf>
    <xf numFmtId="0" fontId="7" fillId="0" borderId="28" xfId="5" applyFont="1" applyFill="1" applyBorder="1" applyAlignment="1" applyProtection="1">
      <alignment horizontal="center" vertical="center" wrapText="1"/>
    </xf>
    <xf numFmtId="0" fontId="7" fillId="0" borderId="3" xfId="5" applyFont="1" applyFill="1" applyBorder="1" applyAlignment="1" applyProtection="1">
      <alignment horizontal="center" vertical="center" wrapText="1"/>
      <protection locked="0"/>
    </xf>
    <xf numFmtId="0" fontId="7" fillId="0" borderId="54" xfId="5" applyFont="1" applyFill="1" applyBorder="1" applyAlignment="1" applyProtection="1">
      <alignment horizontal="center" vertical="center" wrapText="1"/>
      <protection locked="0"/>
    </xf>
    <xf numFmtId="0" fontId="7" fillId="0" borderId="55" xfId="5" applyFont="1" applyFill="1" applyBorder="1" applyAlignment="1" applyProtection="1">
      <alignment horizontal="center" vertical="center" wrapText="1"/>
      <protection locked="0"/>
    </xf>
    <xf numFmtId="5" fontId="7" fillId="0" borderId="27" xfId="0" applyNumberFormat="1" applyFont="1" applyBorder="1" applyAlignment="1">
      <alignment horizontal="right" vertical="center" wrapText="1"/>
    </xf>
    <xf numFmtId="0" fontId="7" fillId="0" borderId="55" xfId="0" applyFont="1" applyBorder="1" applyAlignment="1">
      <alignment horizontal="right" vertical="center" wrapText="1"/>
    </xf>
    <xf numFmtId="0" fontId="7" fillId="0" borderId="6" xfId="5" applyFont="1" applyFill="1" applyBorder="1" applyAlignment="1" applyProtection="1">
      <alignment horizontal="right" vertical="center" wrapText="1"/>
      <protection locked="0"/>
    </xf>
    <xf numFmtId="0" fontId="7" fillId="0" borderId="3" xfId="5" applyFont="1" applyFill="1" applyBorder="1" applyAlignment="1" applyProtection="1">
      <alignment horizontal="right" vertical="center" wrapText="1"/>
      <protection locked="0"/>
    </xf>
    <xf numFmtId="0" fontId="7" fillId="0" borderId="8" xfId="5" applyFont="1" applyFill="1" applyBorder="1" applyAlignment="1" applyProtection="1">
      <alignment horizontal="right" vertical="center" wrapText="1"/>
      <protection locked="0"/>
    </xf>
  </cellXfs>
  <cellStyles count="12">
    <cellStyle name="桁区切り" xfId="4" builtinId="6"/>
    <cellStyle name="標準" xfId="0" builtinId="0"/>
    <cellStyle name="標準_【参考】簡易Ⅰ　一般土木・設備工事用（簡1，共1・2・3）" xfId="1" xr:uid="{00000000-0005-0000-0000-000002000000}"/>
    <cellStyle name="標準_【参考】簡易Ⅰ　一般土木・設備工事用（簡1，共1・2・3）_様式-共2　企業の施工実績等の状況（単）(H23.12改正） 2" xfId="8" xr:uid="{00000000-0005-0000-0000-000004000000}"/>
    <cellStyle name="標準_【参考】簡易Ⅰ　一般土木・設備工事用（簡1，共1・2・3）_様式-共3　配置予定技術者の施工実績，資格等の状況（CPD）(H220729更新） 2" xfId="9" xr:uid="{00000000-0005-0000-0000-000005000000}"/>
    <cellStyle name="標準_【参考】簡易Ⅰ　一般土木・設備工事用（簡1，共1・2・3）_様式-共3　配置予定技術者の施工実績等の状況（CPD）(H23.12改正） 2" xfId="6" xr:uid="{00000000-0005-0000-0000-000007000000}"/>
    <cellStyle name="標準_【参考】簡易Ⅰ　一般土木・設備工事用（簡1，共1・2・3）_様式-共5　企業の東日本大震災対応(H24.5改正） 2" xfId="5" xr:uid="{00000000-0005-0000-0000-000008000000}"/>
    <cellStyle name="標準_●作業中　【評価調書】　土木工事（簡Ⅰ）" xfId="2" xr:uid="{00000000-0005-0000-0000-000009000000}"/>
    <cellStyle name="標準_Book2" xfId="3" xr:uid="{00000000-0005-0000-0000-00000A000000}"/>
    <cellStyle name="標準_Book2 2 2" xfId="7" xr:uid="{00000000-0005-0000-0000-00000B000000}"/>
    <cellStyle name="標準_Book2 3" xfId="10" xr:uid="{480356A6-093E-41B3-96B7-40B335B4FD2F}"/>
    <cellStyle name="標準_Book2_様式-共3　配置予定技術者の施工実績等の状況（CPD）(H23.12改正） 2" xfId="11" xr:uid="{99FADA01-F28D-4E8B-9986-2F9D43160382}"/>
  </cellStyles>
  <dxfs count="1">
    <dxf>
      <fill>
        <patternFill>
          <bgColor theme="0"/>
        </patternFill>
      </fill>
    </dxf>
  </dxfs>
  <tableStyles count="0" defaultTableStyle="TableStyleMedium2" defaultPivotStyle="PivotStyleLight16"/>
  <colors>
    <mruColors>
      <color rgb="FF0000FF"/>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56"/>
  <sheetViews>
    <sheetView showGridLines="0" tabSelected="1" topLeftCell="A4" zoomScale="85" zoomScaleNormal="85" zoomScaleSheetLayoutView="100" workbookViewId="0">
      <selection activeCell="F5" sqref="F5:N5"/>
    </sheetView>
  </sheetViews>
  <sheetFormatPr defaultRowHeight="13.5" outlineLevelCol="1"/>
  <cols>
    <col min="1" max="1" width="9.5" customWidth="1"/>
    <col min="2" max="2" width="31.125" customWidth="1"/>
    <col min="3" max="3" width="3.625" customWidth="1"/>
    <col min="4" max="4" width="5.375" customWidth="1"/>
    <col min="5" max="5" width="4.75" customWidth="1"/>
    <col min="6" max="6" width="6" customWidth="1"/>
    <col min="7" max="7" width="9.625" customWidth="1"/>
    <col min="8" max="9" width="5.5" customWidth="1"/>
    <col min="10" max="10" width="3.125" customWidth="1"/>
    <col min="11" max="11" width="5.5" customWidth="1"/>
    <col min="12" max="13" width="2.875" customWidth="1"/>
    <col min="14" max="15" width="5.875" customWidth="1"/>
    <col min="17" max="27" width="15.125" hidden="1" customWidth="1" outlineLevel="1"/>
    <col min="28" max="28" width="9" collapsed="1"/>
  </cols>
  <sheetData>
    <row r="1" spans="1:30" s="16" customFormat="1" ht="9.75" customHeight="1" thickBot="1">
      <c r="A1" s="86" t="s">
        <v>429</v>
      </c>
      <c r="L1" s="17"/>
      <c r="M1" s="17"/>
      <c r="N1" s="17"/>
    </row>
    <row r="2" spans="1:30" s="16" customFormat="1" ht="12.75" thickBot="1">
      <c r="G2" s="108" t="s">
        <v>0</v>
      </c>
      <c r="H2" s="359">
        <v>22081003</v>
      </c>
      <c r="I2" s="360"/>
      <c r="J2" s="360"/>
      <c r="K2" s="360"/>
      <c r="L2" s="360"/>
      <c r="M2" s="361"/>
      <c r="N2" s="42"/>
    </row>
    <row r="3" spans="1:30" s="2" customFormat="1" ht="15.75" customHeight="1">
      <c r="A3" s="362" t="s">
        <v>233</v>
      </c>
      <c r="B3" s="362"/>
      <c r="C3" s="362"/>
      <c r="D3" s="362"/>
      <c r="E3" s="362"/>
      <c r="F3" s="362"/>
      <c r="G3" s="362"/>
      <c r="H3" s="362"/>
      <c r="I3" s="362"/>
      <c r="J3" s="362"/>
      <c r="K3" s="362"/>
      <c r="L3" s="362"/>
      <c r="M3" s="362"/>
      <c r="N3" s="362"/>
      <c r="O3" s="12"/>
      <c r="P3" s="1"/>
      <c r="Q3" s="1"/>
    </row>
    <row r="4" spans="1:30" s="2" customFormat="1" ht="3.75" customHeight="1" thickBot="1">
      <c r="A4" s="3"/>
      <c r="B4" s="3"/>
      <c r="C4" s="3"/>
      <c r="D4" s="3"/>
      <c r="E4" s="3"/>
      <c r="F4" s="3"/>
      <c r="G4" s="3"/>
      <c r="H4" s="3"/>
      <c r="I4" s="3"/>
      <c r="J4" s="3"/>
      <c r="K4" s="3"/>
      <c r="L4" s="3"/>
      <c r="M4" s="3"/>
      <c r="N4" s="3"/>
      <c r="O4" s="3"/>
      <c r="P4" s="1"/>
      <c r="Q4" s="1"/>
    </row>
    <row r="5" spans="1:30" s="2" customFormat="1" ht="15" customHeight="1" thickBot="1">
      <c r="A5" s="3"/>
      <c r="B5" s="3"/>
      <c r="C5" s="363" t="s">
        <v>254</v>
      </c>
      <c r="D5" s="364"/>
      <c r="E5" s="365"/>
      <c r="F5" s="366" t="s">
        <v>227</v>
      </c>
      <c r="G5" s="367"/>
      <c r="H5" s="367"/>
      <c r="I5" s="367"/>
      <c r="J5" s="367"/>
      <c r="K5" s="367"/>
      <c r="L5" s="367"/>
      <c r="M5" s="367"/>
      <c r="N5" s="368"/>
      <c r="O5" s="3"/>
      <c r="P5" s="1"/>
      <c r="Q5" s="1"/>
    </row>
    <row r="6" spans="1:30" s="2" customFormat="1" ht="3.75" customHeight="1" thickBot="1">
      <c r="A6" s="4"/>
      <c r="B6" s="4" t="s">
        <v>259</v>
      </c>
      <c r="C6" s="4"/>
      <c r="D6" s="4"/>
      <c r="E6" s="4"/>
      <c r="F6" s="4"/>
      <c r="G6" s="4"/>
      <c r="H6" s="4"/>
      <c r="I6" s="4"/>
      <c r="J6" s="4"/>
      <c r="K6" s="4"/>
      <c r="L6" s="4"/>
      <c r="M6" s="4"/>
      <c r="N6" s="4"/>
      <c r="O6" s="4"/>
      <c r="P6" s="1"/>
      <c r="Q6" s="1"/>
    </row>
    <row r="7" spans="1:30" s="16" customFormat="1" ht="15" customHeight="1" thickBot="1">
      <c r="A7" s="41" t="s">
        <v>1</v>
      </c>
      <c r="B7" s="369" t="s">
        <v>452</v>
      </c>
      <c r="C7" s="370"/>
      <c r="D7" s="370"/>
      <c r="E7" s="370"/>
      <c r="F7" s="370"/>
      <c r="G7" s="370"/>
      <c r="H7" s="370"/>
      <c r="I7" s="370"/>
      <c r="J7" s="370"/>
      <c r="K7" s="370"/>
      <c r="L7" s="370"/>
      <c r="M7" s="370"/>
      <c r="N7" s="371"/>
    </row>
    <row r="8" spans="1:30" s="16" customFormat="1" ht="12.75" customHeight="1" thickBot="1">
      <c r="A8" s="44" t="s">
        <v>2</v>
      </c>
      <c r="B8" s="44"/>
      <c r="C8" s="110"/>
      <c r="D8" s="45"/>
      <c r="E8" s="45"/>
      <c r="F8" s="45"/>
      <c r="G8" s="110"/>
      <c r="H8" s="110"/>
      <c r="I8" s="110"/>
      <c r="J8" s="110"/>
      <c r="K8" s="110"/>
      <c r="L8" s="46"/>
      <c r="M8" s="46"/>
      <c r="N8" s="46"/>
    </row>
    <row r="9" spans="1:30" ht="34.5" thickBot="1">
      <c r="A9" s="47" t="s">
        <v>3</v>
      </c>
      <c r="B9" s="372" t="s">
        <v>4</v>
      </c>
      <c r="C9" s="373"/>
      <c r="D9" s="48" t="s">
        <v>232</v>
      </c>
      <c r="E9" s="49" t="s">
        <v>5</v>
      </c>
      <c r="F9" s="374" t="s">
        <v>6</v>
      </c>
      <c r="G9" s="375"/>
      <c r="H9" s="376"/>
      <c r="I9" s="50" t="s">
        <v>7</v>
      </c>
      <c r="J9" s="48" t="s">
        <v>8</v>
      </c>
      <c r="K9" s="48" t="s">
        <v>9</v>
      </c>
      <c r="L9" s="377" t="s">
        <v>10</v>
      </c>
      <c r="M9" s="378"/>
      <c r="N9" s="48" t="s">
        <v>11</v>
      </c>
      <c r="O9" s="18"/>
      <c r="P9" s="19"/>
      <c r="Q9" s="43"/>
      <c r="R9" s="19"/>
      <c r="S9" s="20"/>
      <c r="T9" s="20"/>
      <c r="U9" s="21"/>
      <c r="V9" s="21"/>
      <c r="W9" s="21"/>
      <c r="X9" s="21"/>
      <c r="Y9" s="21"/>
      <c r="Z9" s="21"/>
      <c r="AA9" s="21"/>
      <c r="AB9" s="21"/>
      <c r="AC9" s="21"/>
      <c r="AD9" s="21"/>
    </row>
    <row r="10" spans="1:30" ht="20.25" customHeight="1">
      <c r="A10" s="305" t="s">
        <v>133</v>
      </c>
      <c r="B10" s="394" t="s">
        <v>396</v>
      </c>
      <c r="C10" s="395"/>
      <c r="D10" s="310">
        <v>10</v>
      </c>
      <c r="E10" s="400">
        <v>6</v>
      </c>
      <c r="F10" s="69" t="s">
        <v>219</v>
      </c>
      <c r="G10" s="403"/>
      <c r="H10" s="404"/>
      <c r="I10" s="405">
        <f>IF(F12="",0,ROUND(MAX(MIN(6,((ROUND(F12-69,1))/15*6)),0),3))</f>
        <v>0</v>
      </c>
      <c r="J10" s="379">
        <v>1</v>
      </c>
      <c r="K10" s="382">
        <f>IF(I10="","",I10*J10)</f>
        <v>0</v>
      </c>
      <c r="L10" s="385" t="str">
        <f>IF(G10="","",$D$10*K10/$E$18)</f>
        <v/>
      </c>
      <c r="M10" s="386"/>
      <c r="N10" s="292">
        <f>ROUND(SUM(L10:L17),2)</f>
        <v>0</v>
      </c>
      <c r="O10" s="23"/>
      <c r="P10" s="111"/>
      <c r="Q10" s="24"/>
      <c r="R10" s="25"/>
      <c r="S10" s="26"/>
      <c r="T10" s="26"/>
      <c r="U10" s="21"/>
      <c r="V10" s="21"/>
      <c r="W10" s="21"/>
      <c r="X10" s="21"/>
      <c r="Y10" s="21"/>
      <c r="Z10" s="21"/>
      <c r="AA10" s="21"/>
      <c r="AB10" s="21"/>
      <c r="AC10" s="21"/>
      <c r="AD10" s="21"/>
    </row>
    <row r="11" spans="1:30" ht="20.25" customHeight="1">
      <c r="A11" s="306"/>
      <c r="B11" s="396"/>
      <c r="C11" s="397"/>
      <c r="D11" s="311"/>
      <c r="E11" s="401"/>
      <c r="F11" s="70" t="s">
        <v>220</v>
      </c>
      <c r="G11" s="352"/>
      <c r="H11" s="353"/>
      <c r="I11" s="406"/>
      <c r="J11" s="380"/>
      <c r="K11" s="383"/>
      <c r="L11" s="387"/>
      <c r="M11" s="388"/>
      <c r="N11" s="293"/>
      <c r="O11" s="23"/>
      <c r="P11" s="111"/>
      <c r="Q11" s="24"/>
      <c r="R11" s="25"/>
      <c r="S11" s="26"/>
      <c r="T11" s="26"/>
      <c r="U11" s="21"/>
      <c r="V11" s="21"/>
      <c r="W11" s="21"/>
      <c r="X11" s="21"/>
      <c r="Y11" s="21"/>
      <c r="Z11" s="21"/>
      <c r="AA11" s="21"/>
      <c r="AB11" s="21"/>
      <c r="AC11" s="21"/>
      <c r="AD11" s="21"/>
    </row>
    <row r="12" spans="1:30" s="22" customFormat="1" ht="16.5" customHeight="1">
      <c r="A12" s="306"/>
      <c r="B12" s="398"/>
      <c r="C12" s="399"/>
      <c r="D12" s="311"/>
      <c r="E12" s="402"/>
      <c r="F12" s="391" t="str">
        <f>IF(OR(G10=0,G10="",G11=""),"",ROUND(AVERAGE(G10:H11),1))</f>
        <v/>
      </c>
      <c r="G12" s="392"/>
      <c r="H12" s="393"/>
      <c r="I12" s="407"/>
      <c r="J12" s="381"/>
      <c r="K12" s="384"/>
      <c r="L12" s="389"/>
      <c r="M12" s="390"/>
      <c r="N12" s="293"/>
      <c r="O12" s="23"/>
      <c r="P12" s="39"/>
      <c r="Q12" s="24"/>
      <c r="R12" s="25"/>
      <c r="S12" s="26"/>
      <c r="T12" s="26"/>
      <c r="U12" s="21"/>
      <c r="V12" s="21"/>
      <c r="W12" s="21"/>
      <c r="X12" s="21"/>
      <c r="Y12" s="21"/>
      <c r="Z12" s="21"/>
      <c r="AA12" s="21"/>
      <c r="AB12" s="21"/>
      <c r="AC12" s="21"/>
      <c r="AD12" s="21"/>
    </row>
    <row r="13" spans="1:30" s="22" customFormat="1" ht="21.95" customHeight="1">
      <c r="A13" s="306"/>
      <c r="B13" s="356" t="s">
        <v>93</v>
      </c>
      <c r="C13" s="357"/>
      <c r="D13" s="311"/>
      <c r="E13" s="108">
        <v>1</v>
      </c>
      <c r="F13" s="321"/>
      <c r="G13" s="322"/>
      <c r="H13" s="323"/>
      <c r="I13" s="51">
        <f>IF(F13="実績あり",1,0)</f>
        <v>0</v>
      </c>
      <c r="J13" s="52">
        <v>1</v>
      </c>
      <c r="K13" s="52">
        <f t="shared" ref="K13:K17" si="0">IF(I13="","",I13*J13)</f>
        <v>0</v>
      </c>
      <c r="L13" s="301" t="str">
        <f>IF(F13="","",$D$10*K13/$E$18)</f>
        <v/>
      </c>
      <c r="M13" s="301"/>
      <c r="N13" s="293"/>
      <c r="O13" s="23"/>
      <c r="P13" s="39"/>
      <c r="Q13" s="27" t="s">
        <v>131</v>
      </c>
      <c r="R13" s="27" t="s">
        <v>128</v>
      </c>
      <c r="S13" s="28"/>
      <c r="T13" s="28"/>
      <c r="U13" s="27"/>
      <c r="V13" s="21"/>
      <c r="W13" s="21"/>
      <c r="X13" s="21"/>
      <c r="Y13" s="21"/>
      <c r="Z13" s="21"/>
      <c r="AA13" s="21"/>
      <c r="AB13" s="21"/>
      <c r="AC13" s="21"/>
      <c r="AD13" s="21"/>
    </row>
    <row r="14" spans="1:30" s="22" customFormat="1" ht="39" customHeight="1">
      <c r="A14" s="306"/>
      <c r="B14" s="356" t="s">
        <v>435</v>
      </c>
      <c r="C14" s="357"/>
      <c r="D14" s="311"/>
      <c r="E14" s="108">
        <v>2</v>
      </c>
      <c r="F14" s="321"/>
      <c r="G14" s="322"/>
      <c r="H14" s="323"/>
      <c r="I14" s="51">
        <f>IF(F14="表彰歴又は施工実績あり",1,0)</f>
        <v>0</v>
      </c>
      <c r="J14" s="52">
        <v>2</v>
      </c>
      <c r="K14" s="52">
        <f t="shared" si="0"/>
        <v>0</v>
      </c>
      <c r="L14" s="301" t="str">
        <f>IF(F14="","",$D$10*K14/$E$18)</f>
        <v/>
      </c>
      <c r="M14" s="301"/>
      <c r="N14" s="293"/>
      <c r="O14" s="23"/>
      <c r="P14" s="39"/>
      <c r="Q14" s="195" t="s">
        <v>451</v>
      </c>
      <c r="R14" s="27" t="s">
        <v>128</v>
      </c>
      <c r="S14" s="28"/>
      <c r="T14" s="28"/>
      <c r="U14" s="27"/>
      <c r="V14" s="21"/>
      <c r="W14" s="21"/>
      <c r="X14" s="21"/>
      <c r="Y14" s="21"/>
      <c r="Z14" s="21"/>
      <c r="AA14" s="21"/>
      <c r="AB14" s="21"/>
      <c r="AC14" s="21"/>
      <c r="AD14" s="21"/>
    </row>
    <row r="15" spans="1:30" s="22" customFormat="1" ht="21.95" customHeight="1">
      <c r="A15" s="306"/>
      <c r="B15" s="356" t="s">
        <v>226</v>
      </c>
      <c r="C15" s="357"/>
      <c r="D15" s="311"/>
      <c r="E15" s="108">
        <v>0</v>
      </c>
      <c r="F15" s="321"/>
      <c r="G15" s="322"/>
      <c r="H15" s="323"/>
      <c r="I15" s="84">
        <f>IF(OR(F15="指名停止",F15="文書指導"),-1,IF(F15="複数",-2,0))</f>
        <v>0</v>
      </c>
      <c r="J15" s="52">
        <v>1</v>
      </c>
      <c r="K15" s="85">
        <f>IF(I15="","",I15*J15)</f>
        <v>0</v>
      </c>
      <c r="L15" s="358" t="str">
        <f>IF(F15="","",$D$10*K15/$E$18)</f>
        <v/>
      </c>
      <c r="M15" s="358"/>
      <c r="N15" s="293"/>
      <c r="O15" s="23"/>
      <c r="P15" s="39"/>
      <c r="Q15" s="27" t="s">
        <v>128</v>
      </c>
      <c r="R15" s="27" t="s">
        <v>235</v>
      </c>
      <c r="S15" s="28" t="s">
        <v>236</v>
      </c>
      <c r="T15" s="28" t="s">
        <v>237</v>
      </c>
      <c r="U15" s="27"/>
      <c r="V15" s="21"/>
      <c r="W15" s="21"/>
      <c r="X15" s="21"/>
      <c r="Y15" s="21"/>
      <c r="Z15" s="21"/>
      <c r="AA15" s="21"/>
      <c r="AB15" s="21"/>
      <c r="AC15" s="21"/>
      <c r="AD15" s="21"/>
    </row>
    <row r="16" spans="1:30" s="22" customFormat="1" ht="20.25" customHeight="1">
      <c r="A16" s="306"/>
      <c r="B16" s="356" t="s">
        <v>19</v>
      </c>
      <c r="C16" s="357"/>
      <c r="D16" s="311"/>
      <c r="E16" s="108">
        <v>0.5</v>
      </c>
      <c r="F16" s="321"/>
      <c r="G16" s="322"/>
      <c r="H16" s="323"/>
      <c r="I16" s="96">
        <f>IF(F16="取得あり",0.5,0)</f>
        <v>0</v>
      </c>
      <c r="J16" s="52">
        <v>1</v>
      </c>
      <c r="K16" s="53">
        <f t="shared" si="0"/>
        <v>0</v>
      </c>
      <c r="L16" s="301" t="str">
        <f>IF(F16="","",$D$10*K16/$E$18)</f>
        <v/>
      </c>
      <c r="M16" s="301"/>
      <c r="N16" s="293"/>
      <c r="O16" s="23"/>
      <c r="P16" s="39"/>
      <c r="Q16" s="27" t="s">
        <v>238</v>
      </c>
      <c r="R16" s="27" t="s">
        <v>128</v>
      </c>
      <c r="S16" s="28"/>
      <c r="T16" s="28"/>
      <c r="U16" s="27"/>
      <c r="V16" s="21"/>
      <c r="W16" s="21"/>
      <c r="X16" s="21"/>
      <c r="Y16" s="21"/>
      <c r="Z16" s="21"/>
      <c r="AA16" s="21"/>
      <c r="AB16" s="21"/>
      <c r="AC16" s="21"/>
      <c r="AD16" s="21"/>
    </row>
    <row r="17" spans="1:30" s="22" customFormat="1" ht="20.25" customHeight="1" thickBot="1">
      <c r="A17" s="306"/>
      <c r="B17" s="356" t="s">
        <v>83</v>
      </c>
      <c r="C17" s="357"/>
      <c r="D17" s="312"/>
      <c r="E17" s="108">
        <v>0.5</v>
      </c>
      <c r="F17" s="298"/>
      <c r="G17" s="299"/>
      <c r="H17" s="300"/>
      <c r="I17" s="96">
        <f>IF(F17="加入あり",0.5,0)</f>
        <v>0</v>
      </c>
      <c r="J17" s="52">
        <v>1</v>
      </c>
      <c r="K17" s="53">
        <f t="shared" si="0"/>
        <v>0</v>
      </c>
      <c r="L17" s="301" t="str">
        <f>IF(F17="","",$D$10*K17/$E$18)</f>
        <v/>
      </c>
      <c r="M17" s="301"/>
      <c r="N17" s="294"/>
      <c r="O17" s="23"/>
      <c r="P17" s="39"/>
      <c r="Q17" s="27" t="s">
        <v>129</v>
      </c>
      <c r="R17" s="27" t="s">
        <v>128</v>
      </c>
      <c r="S17" s="28"/>
      <c r="T17" s="28"/>
      <c r="U17" s="27"/>
      <c r="V17" s="21"/>
      <c r="W17" s="21"/>
      <c r="X17" s="21"/>
      <c r="Y17" s="21"/>
      <c r="Z17" s="21"/>
      <c r="AA17" s="21"/>
      <c r="AB17" s="21"/>
      <c r="AC17" s="21"/>
      <c r="AD17" s="21"/>
    </row>
    <row r="18" spans="1:30" s="22" customFormat="1" ht="10.5" customHeight="1" thickBot="1">
      <c r="A18" s="307"/>
      <c r="B18" s="54"/>
      <c r="C18" s="54"/>
      <c r="D18" s="109"/>
      <c r="E18" s="47">
        <f>SUM(E10:E17)</f>
        <v>10</v>
      </c>
      <c r="F18" s="110"/>
      <c r="G18" s="110"/>
      <c r="H18" s="110"/>
      <c r="I18" s="55"/>
      <c r="J18" s="55"/>
      <c r="K18" s="56"/>
      <c r="L18" s="57"/>
      <c r="M18" s="57"/>
      <c r="N18" s="104"/>
      <c r="O18" s="25"/>
      <c r="P18" s="39"/>
      <c r="Q18" s="25"/>
      <c r="R18" s="25"/>
      <c r="S18" s="26"/>
      <c r="T18" s="26"/>
      <c r="U18" s="21"/>
      <c r="V18" s="21"/>
      <c r="W18" s="21"/>
      <c r="X18" s="21"/>
      <c r="Y18" s="21"/>
      <c r="Z18" s="21"/>
      <c r="AA18" s="21"/>
      <c r="AB18" s="21"/>
      <c r="AC18" s="21"/>
      <c r="AD18" s="21"/>
    </row>
    <row r="19" spans="1:30" s="22" customFormat="1" ht="21.95" customHeight="1">
      <c r="A19" s="305" t="s">
        <v>134</v>
      </c>
      <c r="B19" s="324" t="s">
        <v>135</v>
      </c>
      <c r="C19" s="325"/>
      <c r="D19" s="310">
        <v>5</v>
      </c>
      <c r="E19" s="108">
        <v>2</v>
      </c>
      <c r="F19" s="313"/>
      <c r="G19" s="314"/>
      <c r="H19" s="315"/>
      <c r="I19" s="51">
        <f>IF(F19="実績あり",1,0)</f>
        <v>0</v>
      </c>
      <c r="J19" s="52">
        <v>2</v>
      </c>
      <c r="K19" s="52">
        <f t="shared" ref="K19:K23" si="1">IF(I19="","",I19*J19)</f>
        <v>0</v>
      </c>
      <c r="L19" s="316" t="str">
        <f>IF(F19="","",$D$19*K19/$E$24)</f>
        <v/>
      </c>
      <c r="M19" s="317"/>
      <c r="N19" s="292">
        <f>ROUND(SUM(L19:L23),2)</f>
        <v>0</v>
      </c>
      <c r="O19" s="23"/>
      <c r="P19" s="39"/>
      <c r="Q19" s="27" t="s">
        <v>131</v>
      </c>
      <c r="R19" s="27" t="s">
        <v>128</v>
      </c>
      <c r="S19" s="27"/>
      <c r="T19" s="27"/>
      <c r="U19" s="27"/>
      <c r="V19" s="21"/>
      <c r="W19" s="21"/>
      <c r="X19" s="21"/>
      <c r="Y19" s="21"/>
      <c r="Z19" s="21"/>
      <c r="AA19" s="21"/>
      <c r="AB19" s="21"/>
      <c r="AC19" s="21"/>
      <c r="AD19" s="21"/>
    </row>
    <row r="20" spans="1:30" s="22" customFormat="1" ht="21.95" customHeight="1">
      <c r="A20" s="306"/>
      <c r="B20" s="318" t="s">
        <v>206</v>
      </c>
      <c r="C20" s="344"/>
      <c r="D20" s="311"/>
      <c r="E20" s="59">
        <v>4</v>
      </c>
      <c r="F20" s="351"/>
      <c r="G20" s="352"/>
      <c r="H20" s="353"/>
      <c r="I20" s="100">
        <f>ROUND(MAX(MIN(2,((F20-69)/15*2)),0),3)</f>
        <v>0</v>
      </c>
      <c r="J20" s="101">
        <v>2</v>
      </c>
      <c r="K20" s="102">
        <f>IF(I20="","",I20*J20)</f>
        <v>0</v>
      </c>
      <c r="L20" s="354" t="str">
        <f>IF(F20="","",$D$19*K20/$E$24)</f>
        <v/>
      </c>
      <c r="M20" s="355"/>
      <c r="N20" s="293"/>
      <c r="O20" s="23"/>
      <c r="P20" s="39"/>
      <c r="Q20" s="27"/>
      <c r="R20" s="27"/>
      <c r="S20" s="27"/>
      <c r="T20" s="27"/>
      <c r="U20" s="27"/>
      <c r="V20" s="21"/>
      <c r="W20" s="21"/>
      <c r="X20" s="21"/>
      <c r="Y20" s="21"/>
      <c r="Z20" s="21"/>
      <c r="AA20" s="21"/>
      <c r="AB20" s="21"/>
      <c r="AC20" s="21"/>
      <c r="AD20" s="21"/>
    </row>
    <row r="21" spans="1:30" s="22" customFormat="1" ht="39" customHeight="1">
      <c r="A21" s="306"/>
      <c r="B21" s="324" t="s">
        <v>436</v>
      </c>
      <c r="C21" s="325"/>
      <c r="D21" s="311"/>
      <c r="E21" s="108">
        <v>2</v>
      </c>
      <c r="F21" s="321"/>
      <c r="G21" s="322"/>
      <c r="H21" s="323"/>
      <c r="I21" s="51">
        <f>IF(F21="2件",2,IF(F21="1件",1,0))</f>
        <v>0</v>
      </c>
      <c r="J21" s="52">
        <v>1</v>
      </c>
      <c r="K21" s="52">
        <f t="shared" si="1"/>
        <v>0</v>
      </c>
      <c r="L21" s="316" t="str">
        <f>IF(F21="","",$D$19*K21/$E$24)</f>
        <v/>
      </c>
      <c r="M21" s="317"/>
      <c r="N21" s="293"/>
      <c r="O21" s="23"/>
      <c r="P21" s="39"/>
      <c r="Q21" s="27" t="s">
        <v>255</v>
      </c>
      <c r="R21" s="27" t="s">
        <v>239</v>
      </c>
      <c r="S21" s="27" t="s">
        <v>128</v>
      </c>
      <c r="T21" s="27"/>
      <c r="U21" s="27"/>
      <c r="V21" s="21"/>
      <c r="W21" s="21"/>
      <c r="X21" s="21"/>
      <c r="Y21" s="21"/>
      <c r="Z21" s="21"/>
      <c r="AA21" s="21"/>
      <c r="AB21" s="21"/>
      <c r="AC21" s="21"/>
      <c r="AD21" s="21"/>
    </row>
    <row r="22" spans="1:30" s="22" customFormat="1" ht="21.95" customHeight="1">
      <c r="A22" s="306"/>
      <c r="B22" s="324" t="s">
        <v>136</v>
      </c>
      <c r="C22" s="325"/>
      <c r="D22" s="311"/>
      <c r="E22" s="108">
        <v>1</v>
      </c>
      <c r="F22" s="321"/>
      <c r="G22" s="322"/>
      <c r="H22" s="323"/>
      <c r="I22" s="51">
        <f>IF(F22="表彰あり",1,0)</f>
        <v>0</v>
      </c>
      <c r="J22" s="52">
        <v>1</v>
      </c>
      <c r="K22" s="52">
        <f t="shared" si="1"/>
        <v>0</v>
      </c>
      <c r="L22" s="316" t="str">
        <f>IF(F22="","",$D$19*K22/$E$24)</f>
        <v/>
      </c>
      <c r="M22" s="317"/>
      <c r="N22" s="293"/>
      <c r="O22" s="23"/>
      <c r="P22" s="39"/>
      <c r="Q22" s="27" t="s">
        <v>234</v>
      </c>
      <c r="R22" s="27" t="s">
        <v>128</v>
      </c>
      <c r="S22" s="27"/>
      <c r="T22" s="27"/>
      <c r="U22" s="27"/>
      <c r="V22" s="21"/>
      <c r="W22" s="21"/>
      <c r="X22" s="21"/>
      <c r="Y22" s="21"/>
      <c r="Z22" s="21"/>
      <c r="AA22" s="21"/>
      <c r="AB22" s="21"/>
      <c r="AC22" s="21"/>
      <c r="AD22" s="21"/>
    </row>
    <row r="23" spans="1:30" s="22" customFormat="1" ht="20.25" customHeight="1" thickBot="1">
      <c r="A23" s="306"/>
      <c r="B23" s="324" t="s">
        <v>224</v>
      </c>
      <c r="C23" s="325"/>
      <c r="D23" s="311"/>
      <c r="E23" s="108">
        <v>1</v>
      </c>
      <c r="F23" s="298"/>
      <c r="G23" s="299"/>
      <c r="H23" s="300"/>
      <c r="I23" s="96">
        <f>IF(F23="推奨単位以上",1,IF(F23="1/2以上",0.5,IF(F23="1/2未満",0.3,0)))</f>
        <v>0</v>
      </c>
      <c r="J23" s="52">
        <v>1</v>
      </c>
      <c r="K23" s="53">
        <f t="shared" si="1"/>
        <v>0</v>
      </c>
      <c r="L23" s="316" t="str">
        <f>IF(F23="","",$D$19*K23/$E$24)</f>
        <v/>
      </c>
      <c r="M23" s="317"/>
      <c r="N23" s="293"/>
      <c r="O23" s="23"/>
      <c r="P23" s="39"/>
      <c r="Q23" s="29" t="s">
        <v>240</v>
      </c>
      <c r="R23" s="29" t="s">
        <v>241</v>
      </c>
      <c r="S23" s="29" t="s">
        <v>242</v>
      </c>
      <c r="T23" s="27" t="s">
        <v>128</v>
      </c>
      <c r="U23" s="27"/>
      <c r="V23" s="21"/>
      <c r="W23" s="21"/>
      <c r="X23" s="21"/>
      <c r="Y23" s="21"/>
      <c r="Z23" s="21"/>
      <c r="AA23" s="21"/>
      <c r="AB23" s="21"/>
      <c r="AC23" s="21"/>
      <c r="AD23" s="21"/>
    </row>
    <row r="24" spans="1:30" s="22" customFormat="1" ht="10.5" customHeight="1" thickBot="1">
      <c r="A24" s="307"/>
      <c r="B24" s="58"/>
      <c r="C24" s="58"/>
      <c r="D24" s="109"/>
      <c r="E24" s="107">
        <f>SUM(E19:E23)</f>
        <v>10</v>
      </c>
      <c r="F24" s="110"/>
      <c r="G24" s="110"/>
      <c r="H24" s="110"/>
      <c r="I24" s="55"/>
      <c r="J24" s="55"/>
      <c r="K24" s="56"/>
      <c r="L24" s="57"/>
      <c r="M24" s="57"/>
      <c r="N24" s="105"/>
      <c r="O24" s="21"/>
      <c r="P24" s="39"/>
      <c r="Q24" s="25"/>
      <c r="R24" s="21"/>
      <c r="S24" s="21"/>
      <c r="T24" s="21"/>
      <c r="U24" s="21"/>
      <c r="V24" s="21"/>
      <c r="W24" s="21"/>
      <c r="X24" s="21"/>
      <c r="Y24" s="21"/>
      <c r="Z24" s="21"/>
      <c r="AA24" s="21"/>
      <c r="AB24" s="21"/>
      <c r="AC24" s="21"/>
      <c r="AD24" s="21"/>
    </row>
    <row r="25" spans="1:30" s="22" customFormat="1" ht="21.95" customHeight="1">
      <c r="A25" s="305" t="s">
        <v>260</v>
      </c>
      <c r="B25" s="324" t="s">
        <v>261</v>
      </c>
      <c r="C25" s="325"/>
      <c r="D25" s="310">
        <v>6</v>
      </c>
      <c r="E25" s="59">
        <v>1</v>
      </c>
      <c r="F25" s="313"/>
      <c r="G25" s="314"/>
      <c r="H25" s="315"/>
      <c r="I25" s="97">
        <f>IF(F25="2件",1,IF(F25="1件",0.5,0))</f>
        <v>0</v>
      </c>
      <c r="J25" s="101">
        <v>1</v>
      </c>
      <c r="K25" s="99">
        <f t="shared" ref="K25" si="2">IF(I25="","",I25*J25)</f>
        <v>0</v>
      </c>
      <c r="L25" s="301" t="str">
        <f>IF(F25="","",D25*K25/$E$36)</f>
        <v/>
      </c>
      <c r="M25" s="301"/>
      <c r="N25" s="292">
        <f>ROUND(SUM(L25:L35),2)</f>
        <v>0</v>
      </c>
      <c r="O25" s="23"/>
      <c r="P25" s="39"/>
      <c r="Q25" s="27" t="s">
        <v>255</v>
      </c>
      <c r="R25" s="27" t="s">
        <v>239</v>
      </c>
      <c r="S25" s="27" t="s">
        <v>128</v>
      </c>
      <c r="T25" s="27"/>
      <c r="U25" s="27"/>
      <c r="V25" s="30"/>
      <c r="W25" s="30"/>
      <c r="X25" s="30"/>
      <c r="Y25" s="21"/>
      <c r="Z25" s="21"/>
      <c r="AA25" s="21"/>
      <c r="AB25" s="21"/>
      <c r="AC25" s="21"/>
      <c r="AD25" s="21"/>
    </row>
    <row r="26" spans="1:30" s="22" customFormat="1" ht="20.25" customHeight="1">
      <c r="A26" s="306"/>
      <c r="B26" s="318" t="s">
        <v>262</v>
      </c>
      <c r="C26" s="61" t="s">
        <v>157</v>
      </c>
      <c r="D26" s="311"/>
      <c r="E26" s="59">
        <v>3</v>
      </c>
      <c r="F26" s="321"/>
      <c r="G26" s="322"/>
      <c r="H26" s="323"/>
      <c r="I26" s="60">
        <f>IF(F26="①②③全て",3,IF(F26="①②③のうち2項目",2,IF(F26="①②③のうち1項目",1,0)))</f>
        <v>0</v>
      </c>
      <c r="J26" s="101">
        <v>1</v>
      </c>
      <c r="K26" s="101">
        <f>IF(I26="","",I26*J26)</f>
        <v>0</v>
      </c>
      <c r="L26" s="301" t="str">
        <f>IF(F26="","",D25*K26/$E$36)</f>
        <v/>
      </c>
      <c r="M26" s="301"/>
      <c r="N26" s="293"/>
      <c r="O26" s="23"/>
      <c r="P26" s="39"/>
      <c r="Q26" s="29" t="s">
        <v>244</v>
      </c>
      <c r="R26" s="29" t="s">
        <v>245</v>
      </c>
      <c r="S26" s="29" t="s">
        <v>246</v>
      </c>
      <c r="T26" s="27" t="s">
        <v>128</v>
      </c>
      <c r="U26" s="27"/>
      <c r="V26" s="30"/>
      <c r="W26" s="30"/>
      <c r="X26" s="30"/>
      <c r="Y26" s="21"/>
      <c r="Z26" s="21"/>
      <c r="AA26" s="21"/>
      <c r="AB26" s="21"/>
      <c r="AC26" s="21"/>
      <c r="AD26" s="21"/>
    </row>
    <row r="27" spans="1:30" s="22" customFormat="1" ht="20.25" customHeight="1">
      <c r="A27" s="306"/>
      <c r="B27" s="319"/>
      <c r="C27" s="61" t="s">
        <v>156</v>
      </c>
      <c r="D27" s="311"/>
      <c r="E27" s="59">
        <v>1</v>
      </c>
      <c r="F27" s="321"/>
      <c r="G27" s="322"/>
      <c r="H27" s="323"/>
      <c r="I27" s="60">
        <f>IF(F27="対応実績あり",1,0)</f>
        <v>0</v>
      </c>
      <c r="J27" s="101">
        <v>1</v>
      </c>
      <c r="K27" s="101">
        <f>IF(I27="","",I27*J27)</f>
        <v>0</v>
      </c>
      <c r="L27" s="301" t="str">
        <f>IF(F27="","",D25*K27/$E$36)</f>
        <v/>
      </c>
      <c r="M27" s="301"/>
      <c r="N27" s="293"/>
      <c r="O27" s="23"/>
      <c r="P27" s="39"/>
      <c r="Q27" s="29" t="s">
        <v>263</v>
      </c>
      <c r="R27" s="29" t="s">
        <v>128</v>
      </c>
      <c r="S27" s="29"/>
      <c r="T27" s="27"/>
      <c r="U27" s="27"/>
      <c r="V27" s="30"/>
      <c r="W27" s="30"/>
      <c r="X27" s="30"/>
      <c r="Y27" s="21"/>
      <c r="Z27" s="21"/>
      <c r="AA27" s="21"/>
      <c r="AB27" s="21"/>
      <c r="AC27" s="21"/>
      <c r="AD27" s="21"/>
    </row>
    <row r="28" spans="1:30" s="22" customFormat="1" ht="20.25" customHeight="1">
      <c r="A28" s="306"/>
      <c r="B28" s="320"/>
      <c r="C28" s="61" t="s">
        <v>264</v>
      </c>
      <c r="D28" s="311"/>
      <c r="E28" s="59">
        <v>1</v>
      </c>
      <c r="F28" s="321"/>
      <c r="G28" s="322"/>
      <c r="H28" s="323"/>
      <c r="I28" s="112">
        <f>IF(F28="参加実績あり",1,IF(F28="なし",0,0))</f>
        <v>0</v>
      </c>
      <c r="J28" s="101">
        <v>1</v>
      </c>
      <c r="K28" s="101">
        <f>IF(I28="","",I28*J28)</f>
        <v>0</v>
      </c>
      <c r="L28" s="301" t="str">
        <f>IF(F28="","",D25*K28/$E$36)</f>
        <v/>
      </c>
      <c r="M28" s="301"/>
      <c r="N28" s="293"/>
      <c r="O28" s="23"/>
      <c r="P28" s="39"/>
      <c r="Q28" s="29" t="s">
        <v>278</v>
      </c>
      <c r="R28" s="29" t="s">
        <v>128</v>
      </c>
      <c r="S28" s="29"/>
      <c r="T28" s="27"/>
      <c r="U28" s="27"/>
      <c r="V28" s="30"/>
      <c r="W28" s="30"/>
      <c r="X28" s="30"/>
      <c r="Y28" s="21"/>
      <c r="Z28" s="21"/>
      <c r="AA28" s="21"/>
      <c r="AB28" s="21"/>
      <c r="AC28" s="21"/>
      <c r="AD28" s="21"/>
    </row>
    <row r="29" spans="1:30" s="22" customFormat="1" ht="20.25" hidden="1" customHeight="1">
      <c r="A29" s="306"/>
      <c r="B29" s="324" t="s">
        <v>265</v>
      </c>
      <c r="C29" s="325"/>
      <c r="D29" s="311"/>
      <c r="E29" s="59"/>
      <c r="F29" s="321"/>
      <c r="G29" s="322"/>
      <c r="H29" s="323"/>
      <c r="I29" s="97"/>
      <c r="J29" s="101"/>
      <c r="K29" s="99"/>
      <c r="L29" s="301" t="str">
        <f t="shared" ref="L29:L30" si="3">IF(F29="","",D26*K29/$E$36)</f>
        <v/>
      </c>
      <c r="M29" s="301"/>
      <c r="N29" s="293"/>
      <c r="O29" s="23"/>
      <c r="P29" s="39"/>
      <c r="Q29" s="27" t="s">
        <v>255</v>
      </c>
      <c r="R29" s="27" t="s">
        <v>239</v>
      </c>
      <c r="S29" s="27" t="s">
        <v>128</v>
      </c>
      <c r="T29" s="27"/>
      <c r="U29" s="29"/>
      <c r="V29" s="27" t="s">
        <v>247</v>
      </c>
      <c r="W29" s="27" t="s">
        <v>248</v>
      </c>
      <c r="X29" s="27" t="s">
        <v>249</v>
      </c>
      <c r="Y29" s="27" t="s">
        <v>250</v>
      </c>
      <c r="Z29" s="27" t="s">
        <v>128</v>
      </c>
      <c r="AA29" s="21"/>
      <c r="AB29" s="21"/>
      <c r="AC29" s="21"/>
      <c r="AD29" s="21"/>
    </row>
    <row r="30" spans="1:30" s="22" customFormat="1" ht="20.25" hidden="1" customHeight="1">
      <c r="A30" s="306"/>
      <c r="B30" s="324" t="s">
        <v>266</v>
      </c>
      <c r="C30" s="325"/>
      <c r="D30" s="311"/>
      <c r="E30" s="59"/>
      <c r="F30" s="341"/>
      <c r="G30" s="342"/>
      <c r="H30" s="343"/>
      <c r="I30" s="97"/>
      <c r="J30" s="101"/>
      <c r="K30" s="101"/>
      <c r="L30" s="301" t="str">
        <f t="shared" si="3"/>
        <v/>
      </c>
      <c r="M30" s="301"/>
      <c r="N30" s="293"/>
      <c r="O30" s="23"/>
      <c r="P30" s="39"/>
      <c r="Q30" s="27" t="s">
        <v>255</v>
      </c>
      <c r="R30" s="27" t="s">
        <v>239</v>
      </c>
      <c r="S30" s="27" t="s">
        <v>128</v>
      </c>
      <c r="T30" s="27"/>
      <c r="U30" s="27"/>
      <c r="V30" s="27" t="s">
        <v>251</v>
      </c>
      <c r="W30" s="27" t="s">
        <v>252</v>
      </c>
      <c r="X30" s="27" t="s">
        <v>248</v>
      </c>
      <c r="Y30" s="27" t="s">
        <v>249</v>
      </c>
      <c r="Z30" s="27" t="s">
        <v>250</v>
      </c>
      <c r="AA30" s="27" t="s">
        <v>128</v>
      </c>
      <c r="AB30" s="21"/>
      <c r="AC30" s="21"/>
      <c r="AD30" s="21"/>
    </row>
    <row r="31" spans="1:30" s="22" customFormat="1" ht="20.25" customHeight="1">
      <c r="A31" s="306"/>
      <c r="B31" s="318" t="s">
        <v>267</v>
      </c>
      <c r="C31" s="344"/>
      <c r="D31" s="311"/>
      <c r="E31" s="168">
        <v>2</v>
      </c>
      <c r="F31" s="326"/>
      <c r="G31" s="327"/>
      <c r="H31" s="328"/>
      <c r="I31" s="98">
        <f>IF(F31="2件",1,IF(F31="1件",0.5,IF(F31="なし",0,0)))</f>
        <v>0</v>
      </c>
      <c r="J31" s="52">
        <v>2</v>
      </c>
      <c r="K31" s="52">
        <f>IF(I31="","",I31*J31)</f>
        <v>0</v>
      </c>
      <c r="L31" s="301" t="str">
        <f>IF(F31="","",D25*K31/$E$36)</f>
        <v/>
      </c>
      <c r="M31" s="301"/>
      <c r="N31" s="293"/>
      <c r="O31" s="23"/>
      <c r="P31" s="39"/>
      <c r="Q31" s="27" t="s">
        <v>255</v>
      </c>
      <c r="R31" s="27" t="s">
        <v>239</v>
      </c>
      <c r="S31" s="27" t="s">
        <v>128</v>
      </c>
      <c r="T31" s="27"/>
      <c r="U31" s="27"/>
      <c r="V31" s="27" t="s">
        <v>251</v>
      </c>
      <c r="W31" s="27" t="s">
        <v>252</v>
      </c>
      <c r="X31" s="27" t="s">
        <v>248</v>
      </c>
      <c r="Y31" s="27" t="s">
        <v>249</v>
      </c>
      <c r="Z31" s="27" t="s">
        <v>250</v>
      </c>
      <c r="AA31" s="27" t="s">
        <v>128</v>
      </c>
      <c r="AB31" s="21"/>
      <c r="AC31" s="21"/>
      <c r="AD31" s="21"/>
    </row>
    <row r="32" spans="1:30" s="22" customFormat="1" ht="21.95" hidden="1" customHeight="1">
      <c r="A32" s="306"/>
      <c r="B32" s="324" t="s">
        <v>268</v>
      </c>
      <c r="C32" s="325"/>
      <c r="D32" s="311"/>
      <c r="E32" s="59"/>
      <c r="F32" s="321"/>
      <c r="G32" s="322"/>
      <c r="H32" s="323"/>
      <c r="I32" s="97"/>
      <c r="J32" s="101"/>
      <c r="K32" s="99"/>
      <c r="L32" s="301"/>
      <c r="M32" s="301"/>
      <c r="N32" s="293"/>
      <c r="O32" s="23"/>
      <c r="P32" s="39"/>
      <c r="Q32" s="27" t="s">
        <v>255</v>
      </c>
      <c r="R32" s="27" t="s">
        <v>239</v>
      </c>
      <c r="S32" s="27" t="s">
        <v>128</v>
      </c>
      <c r="T32" s="27"/>
      <c r="U32" s="27"/>
      <c r="V32" s="30"/>
      <c r="W32" s="30"/>
      <c r="X32" s="30"/>
      <c r="Y32" s="21"/>
      <c r="Z32" s="21"/>
      <c r="AA32" s="21"/>
      <c r="AB32" s="21"/>
      <c r="AC32" s="21"/>
      <c r="AD32" s="21"/>
    </row>
    <row r="33" spans="1:30" s="22" customFormat="1" ht="20.25" customHeight="1">
      <c r="A33" s="306"/>
      <c r="B33" s="324" t="s">
        <v>397</v>
      </c>
      <c r="C33" s="325"/>
      <c r="D33" s="311"/>
      <c r="E33" s="59">
        <v>1</v>
      </c>
      <c r="F33" s="321"/>
      <c r="G33" s="322"/>
      <c r="H33" s="323"/>
      <c r="I33" s="60">
        <f>IF(F33="登録及び実績あり",1,0)</f>
        <v>0</v>
      </c>
      <c r="J33" s="101">
        <v>1</v>
      </c>
      <c r="K33" s="99">
        <f t="shared" ref="K33:K35" si="4">IF(I33="","",I33*J33)</f>
        <v>0</v>
      </c>
      <c r="L33" s="301" t="str">
        <f>IF(F33="","",D25*K33/$E$36)</f>
        <v/>
      </c>
      <c r="M33" s="301"/>
      <c r="N33" s="293"/>
      <c r="O33" s="23"/>
      <c r="P33" s="39"/>
      <c r="Q33" s="27" t="s">
        <v>269</v>
      </c>
      <c r="R33" s="27" t="s">
        <v>128</v>
      </c>
      <c r="S33" s="27"/>
      <c r="T33" s="27"/>
      <c r="U33" s="27"/>
      <c r="V33" s="30"/>
      <c r="W33" s="30"/>
      <c r="X33" s="30"/>
      <c r="Y33" s="21"/>
      <c r="Z33" s="21"/>
      <c r="AA33" s="21"/>
      <c r="AB33" s="21"/>
      <c r="AC33" s="21"/>
      <c r="AD33" s="21"/>
    </row>
    <row r="34" spans="1:30" s="22" customFormat="1" ht="20.25" customHeight="1">
      <c r="A34" s="306"/>
      <c r="B34" s="324" t="s">
        <v>270</v>
      </c>
      <c r="C34" s="325"/>
      <c r="D34" s="311"/>
      <c r="E34" s="108">
        <v>2</v>
      </c>
      <c r="F34" s="345"/>
      <c r="G34" s="346"/>
      <c r="H34" s="347"/>
      <c r="I34" s="51">
        <f>IF(F34="法定雇用障害者数以上",2,IF(F34="義務外雇用",2,IF(F34="法定雇用障害者数未満",1,0)))</f>
        <v>0</v>
      </c>
      <c r="J34" s="52">
        <v>1</v>
      </c>
      <c r="K34" s="52">
        <f t="shared" si="4"/>
        <v>0</v>
      </c>
      <c r="L34" s="301" t="str">
        <f>IF(F34="","",D25*K34/$E$36)</f>
        <v/>
      </c>
      <c r="M34" s="301"/>
      <c r="N34" s="293"/>
      <c r="O34" s="21"/>
      <c r="P34" s="39"/>
      <c r="Q34" s="27" t="s">
        <v>420</v>
      </c>
      <c r="R34" s="27" t="s">
        <v>253</v>
      </c>
      <c r="S34" s="27" t="s">
        <v>421</v>
      </c>
      <c r="T34" s="27" t="s">
        <v>128</v>
      </c>
      <c r="U34" s="27"/>
      <c r="V34" s="21"/>
      <c r="W34" s="21"/>
      <c r="X34" s="21"/>
      <c r="Y34" s="21"/>
      <c r="Z34" s="21"/>
      <c r="AA34" s="21"/>
      <c r="AB34" s="21"/>
      <c r="AC34" s="21"/>
      <c r="AD34" s="21"/>
    </row>
    <row r="35" spans="1:30" s="22" customFormat="1" ht="20.25" customHeight="1" thickBot="1">
      <c r="A35" s="306"/>
      <c r="B35" s="324" t="s">
        <v>271</v>
      </c>
      <c r="C35" s="325"/>
      <c r="D35" s="312"/>
      <c r="E35" s="108">
        <v>1</v>
      </c>
      <c r="F35" s="348"/>
      <c r="G35" s="349"/>
      <c r="H35" s="350"/>
      <c r="I35" s="51">
        <f>IF(F35="取得あり",1,0)</f>
        <v>0</v>
      </c>
      <c r="J35" s="52">
        <v>1</v>
      </c>
      <c r="K35" s="52">
        <f t="shared" si="4"/>
        <v>0</v>
      </c>
      <c r="L35" s="301" t="str">
        <f>IF(F35="","",D25*K35/$E$36)</f>
        <v/>
      </c>
      <c r="M35" s="301"/>
      <c r="N35" s="294"/>
      <c r="O35" s="21"/>
      <c r="P35" s="39"/>
      <c r="Q35" s="27" t="s">
        <v>238</v>
      </c>
      <c r="R35" s="27" t="s">
        <v>128</v>
      </c>
      <c r="S35" s="27"/>
      <c r="T35" s="27"/>
      <c r="U35" s="27"/>
      <c r="V35" s="21"/>
      <c r="W35" s="21"/>
      <c r="X35" s="21"/>
      <c r="Y35" s="21"/>
      <c r="Z35" s="21"/>
      <c r="AA35" s="21"/>
      <c r="AB35" s="21"/>
      <c r="AC35" s="21"/>
      <c r="AD35" s="21"/>
    </row>
    <row r="36" spans="1:30" s="22" customFormat="1" ht="10.5" customHeight="1" thickBot="1">
      <c r="A36" s="307"/>
      <c r="B36" s="54"/>
      <c r="C36" s="54"/>
      <c r="D36" s="109"/>
      <c r="E36" s="106">
        <f>SUM(E25:E35)</f>
        <v>12</v>
      </c>
      <c r="F36" s="110"/>
      <c r="G36" s="110"/>
      <c r="H36" s="110"/>
      <c r="I36" s="55"/>
      <c r="J36" s="55"/>
      <c r="K36" s="55"/>
      <c r="L36" s="57"/>
      <c r="M36" s="57"/>
      <c r="N36" s="103"/>
      <c r="O36" s="21"/>
      <c r="P36" s="39"/>
      <c r="Q36" s="25"/>
      <c r="R36" s="21"/>
      <c r="S36" s="21"/>
      <c r="T36" s="21"/>
      <c r="U36" s="21"/>
      <c r="V36" s="21"/>
      <c r="W36" s="21"/>
      <c r="X36" s="21"/>
      <c r="Y36" s="21"/>
      <c r="Z36" s="21"/>
      <c r="AA36" s="21"/>
      <c r="AB36" s="21"/>
      <c r="AC36" s="21"/>
      <c r="AD36" s="21"/>
    </row>
    <row r="37" spans="1:30" s="22" customFormat="1" ht="20.25" customHeight="1">
      <c r="A37" s="305" t="s">
        <v>272</v>
      </c>
      <c r="B37" s="308" t="s">
        <v>273</v>
      </c>
      <c r="C37" s="309"/>
      <c r="D37" s="310">
        <v>3</v>
      </c>
      <c r="E37" s="108">
        <v>1</v>
      </c>
      <c r="F37" s="313"/>
      <c r="G37" s="314"/>
      <c r="H37" s="315"/>
      <c r="I37" s="51">
        <f>IF(F37="配置あり",1,0)</f>
        <v>0</v>
      </c>
      <c r="J37" s="52">
        <v>1</v>
      </c>
      <c r="K37" s="52">
        <f t="shared" ref="K37" si="5">IF(I37="","",I37*J37)</f>
        <v>0</v>
      </c>
      <c r="L37" s="316" t="str">
        <f>IF(F37="","",D37*K37/$E$41)</f>
        <v/>
      </c>
      <c r="M37" s="317"/>
      <c r="N37" s="292">
        <f>ROUND(SUM(L37:L40),2)</f>
        <v>0</v>
      </c>
      <c r="O37" s="23"/>
      <c r="P37" s="39"/>
      <c r="Q37" s="27" t="s">
        <v>130</v>
      </c>
      <c r="R37" s="27" t="s">
        <v>128</v>
      </c>
      <c r="S37" s="27"/>
      <c r="T37" s="27"/>
      <c r="U37" s="27"/>
      <c r="V37" s="30"/>
      <c r="W37" s="30"/>
      <c r="X37" s="30"/>
      <c r="Y37" s="21"/>
      <c r="Z37" s="21"/>
      <c r="AA37" s="21"/>
      <c r="AB37" s="21"/>
      <c r="AC37" s="21"/>
      <c r="AD37" s="21"/>
    </row>
    <row r="38" spans="1:30" s="22" customFormat="1" ht="20.25" customHeight="1">
      <c r="A38" s="306"/>
      <c r="B38" s="324" t="s">
        <v>274</v>
      </c>
      <c r="C38" s="325"/>
      <c r="D38" s="311"/>
      <c r="E38" s="59">
        <v>2</v>
      </c>
      <c r="F38" s="335"/>
      <c r="G38" s="336"/>
      <c r="H38" s="337"/>
      <c r="I38" s="51">
        <f>IF(F38="登録あり",1,0)</f>
        <v>0</v>
      </c>
      <c r="J38" s="52">
        <v>2</v>
      </c>
      <c r="K38" s="52">
        <f>IF(I38="","",I38*J38)</f>
        <v>0</v>
      </c>
      <c r="L38" s="301" t="str">
        <f>IF(F38="","",D37*K38/$E$41)</f>
        <v/>
      </c>
      <c r="M38" s="301"/>
      <c r="N38" s="293"/>
      <c r="O38" s="23"/>
      <c r="P38" s="39"/>
      <c r="Q38" s="27" t="s">
        <v>275</v>
      </c>
      <c r="R38" s="27" t="s">
        <v>128</v>
      </c>
      <c r="S38" s="27"/>
      <c r="T38" s="27"/>
      <c r="U38" s="27"/>
      <c r="V38" s="30"/>
      <c r="W38" s="30"/>
      <c r="X38" s="30"/>
      <c r="Y38" s="21"/>
      <c r="Z38" s="21"/>
      <c r="AA38" s="21"/>
      <c r="AB38" s="21"/>
      <c r="AC38" s="21"/>
      <c r="AD38" s="21"/>
    </row>
    <row r="39" spans="1:30" s="22" customFormat="1" ht="21.95" customHeight="1">
      <c r="A39" s="306"/>
      <c r="B39" s="324" t="s">
        <v>276</v>
      </c>
      <c r="C39" s="325"/>
      <c r="D39" s="311"/>
      <c r="E39" s="59">
        <v>2</v>
      </c>
      <c r="F39" s="338"/>
      <c r="G39" s="339"/>
      <c r="H39" s="340"/>
      <c r="I39" s="51">
        <f>IF(F39="顕彰あり",1,0)</f>
        <v>0</v>
      </c>
      <c r="J39" s="52">
        <v>2</v>
      </c>
      <c r="K39" s="52">
        <f>IF(I39="","",I39*J39)</f>
        <v>0</v>
      </c>
      <c r="L39" s="301" t="str">
        <f>IF(F39="","",D37*K39/$E$41)</f>
        <v/>
      </c>
      <c r="M39" s="301"/>
      <c r="N39" s="293"/>
      <c r="O39" s="23"/>
      <c r="P39" s="39"/>
      <c r="Q39" s="27" t="s">
        <v>243</v>
      </c>
      <c r="R39" s="27" t="s">
        <v>128</v>
      </c>
      <c r="S39" s="27"/>
      <c r="T39" s="27"/>
      <c r="U39" s="27"/>
      <c r="V39" s="30"/>
      <c r="W39" s="30"/>
      <c r="X39" s="30"/>
      <c r="Y39" s="21"/>
      <c r="Z39" s="21"/>
      <c r="AA39" s="21"/>
      <c r="AB39" s="21"/>
      <c r="AC39" s="21"/>
      <c r="AD39" s="21"/>
    </row>
    <row r="40" spans="1:30" s="22" customFormat="1" ht="20.25" customHeight="1" thickBot="1">
      <c r="A40" s="306"/>
      <c r="B40" s="324" t="s">
        <v>277</v>
      </c>
      <c r="C40" s="325"/>
      <c r="D40" s="312"/>
      <c r="E40" s="108">
        <v>1</v>
      </c>
      <c r="F40" s="298"/>
      <c r="G40" s="299"/>
      <c r="H40" s="300"/>
      <c r="I40" s="51">
        <f>IF(F40="配置あり",1,0)</f>
        <v>0</v>
      </c>
      <c r="J40" s="52">
        <v>1</v>
      </c>
      <c r="K40" s="52">
        <f>IF(I40="","",I40*J40)</f>
        <v>0</v>
      </c>
      <c r="L40" s="301" t="str">
        <f>IF(F40="","",D37*K40/$E$41)</f>
        <v/>
      </c>
      <c r="M40" s="301"/>
      <c r="N40" s="294"/>
      <c r="O40" s="21"/>
      <c r="P40" s="39"/>
      <c r="Q40" s="27" t="s">
        <v>130</v>
      </c>
      <c r="R40" s="27" t="s">
        <v>128</v>
      </c>
      <c r="S40" s="27"/>
      <c r="T40" s="27"/>
      <c r="U40" s="27"/>
      <c r="V40" s="21"/>
      <c r="W40" s="21"/>
      <c r="X40" s="21"/>
      <c r="Y40" s="21"/>
      <c r="Z40" s="21"/>
      <c r="AA40" s="21"/>
      <c r="AB40" s="21"/>
      <c r="AC40" s="21"/>
      <c r="AD40" s="21"/>
    </row>
    <row r="41" spans="1:30" s="22" customFormat="1" ht="10.5" customHeight="1">
      <c r="A41" s="307"/>
      <c r="B41" s="54"/>
      <c r="C41" s="54"/>
      <c r="D41" s="109"/>
      <c r="E41" s="47">
        <f>SUM(E37:E40)</f>
        <v>6</v>
      </c>
      <c r="F41" s="71"/>
      <c r="G41" s="62"/>
      <c r="H41" s="62"/>
      <c r="I41" s="63"/>
      <c r="J41" s="63"/>
      <c r="K41" s="63"/>
      <c r="L41" s="64"/>
      <c r="M41" s="64"/>
      <c r="N41" s="105"/>
      <c r="O41" s="21"/>
      <c r="P41" s="39"/>
      <c r="Q41" s="25"/>
      <c r="R41" s="21"/>
      <c r="S41" s="21"/>
      <c r="T41" s="21"/>
      <c r="U41" s="21"/>
      <c r="V41" s="21"/>
      <c r="W41" s="21"/>
      <c r="X41" s="21"/>
      <c r="Y41" s="21"/>
      <c r="Z41" s="21"/>
      <c r="AA41" s="21"/>
      <c r="AB41" s="21"/>
      <c r="AC41" s="21"/>
      <c r="AD41" s="21"/>
    </row>
    <row r="42" spans="1:30" s="22" customFormat="1" ht="12" customHeight="1">
      <c r="A42" s="49"/>
      <c r="B42" s="65"/>
      <c r="C42" s="54"/>
      <c r="D42" s="47">
        <f>SUM(D10,D25,D19,D37:D40)</f>
        <v>24</v>
      </c>
      <c r="E42" s="108"/>
      <c r="F42" s="66"/>
      <c r="G42" s="66"/>
      <c r="H42" s="66"/>
      <c r="I42" s="63"/>
      <c r="J42" s="63"/>
      <c r="K42" s="63"/>
      <c r="L42" s="67"/>
      <c r="M42" s="64" t="s">
        <v>20</v>
      </c>
      <c r="N42" s="68">
        <f>SUM(N10,N13,N19,N25:N35,N37:N40)</f>
        <v>0</v>
      </c>
      <c r="O42" s="25"/>
      <c r="P42" s="21"/>
      <c r="Q42" s="25"/>
      <c r="R42" s="21"/>
      <c r="S42" s="21"/>
      <c r="T42" s="21"/>
      <c r="U42" s="21"/>
      <c r="V42" s="21"/>
      <c r="W42" s="21"/>
      <c r="X42" s="21"/>
      <c r="Y42" s="21"/>
      <c r="Z42" s="21"/>
      <c r="AA42" s="21"/>
      <c r="AB42" s="21"/>
      <c r="AC42" s="21"/>
      <c r="AD42" s="21"/>
    </row>
    <row r="43" spans="1:30" s="22" customFormat="1" ht="3.75" customHeight="1" thickBot="1">
      <c r="C43" s="31"/>
      <c r="I43" s="40"/>
      <c r="J43" s="40"/>
      <c r="K43" s="40"/>
      <c r="L43" s="40"/>
      <c r="M43" s="40"/>
      <c r="N43" s="40"/>
      <c r="Q43" s="25"/>
    </row>
    <row r="44" spans="1:30" s="22" customFormat="1" ht="14.25" customHeight="1" thickBot="1">
      <c r="A44" s="72" t="s">
        <v>21</v>
      </c>
      <c r="B44" s="72"/>
      <c r="C44" s="73"/>
      <c r="D44" s="74" t="s">
        <v>12</v>
      </c>
      <c r="E44" s="302"/>
      <c r="F44" s="303"/>
      <c r="G44" s="303"/>
      <c r="H44" s="304"/>
      <c r="I44" s="75" t="s">
        <v>132</v>
      </c>
      <c r="J44" s="76"/>
      <c r="K44" s="76"/>
      <c r="L44" s="76"/>
      <c r="M44" s="76"/>
      <c r="N44" s="76"/>
      <c r="O44" s="32"/>
      <c r="Q44" s="25"/>
    </row>
    <row r="45" spans="1:30" s="22" customFormat="1" ht="12">
      <c r="A45" s="72" t="s">
        <v>13</v>
      </c>
      <c r="B45" s="73"/>
      <c r="C45" s="45"/>
      <c r="D45" s="73"/>
      <c r="E45" s="73"/>
      <c r="F45" s="73"/>
      <c r="G45" s="73"/>
      <c r="H45" s="73"/>
      <c r="I45" s="73"/>
      <c r="J45" s="73"/>
      <c r="K45" s="73"/>
      <c r="L45" s="77"/>
      <c r="M45" s="77"/>
      <c r="N45" s="77"/>
      <c r="Q45" s="25"/>
    </row>
    <row r="46" spans="1:30" s="22" customFormat="1" ht="11.25" customHeight="1">
      <c r="A46" s="330" t="s">
        <v>14</v>
      </c>
      <c r="B46" s="78" t="s">
        <v>137</v>
      </c>
      <c r="C46" s="331" t="s">
        <v>15</v>
      </c>
      <c r="D46" s="332" t="s">
        <v>16</v>
      </c>
      <c r="E46" s="332"/>
      <c r="F46" s="79"/>
      <c r="G46" s="95" t="str">
        <f>IF(E44="","",N42)</f>
        <v/>
      </c>
      <c r="H46" s="80"/>
      <c r="I46" s="58"/>
      <c r="J46" s="333" t="s">
        <v>15</v>
      </c>
      <c r="K46" s="334" t="str">
        <f>IF(D47="","",ROUNDDOWN((100+G46)/(D47/1000000),5))</f>
        <v/>
      </c>
      <c r="L46" s="334"/>
      <c r="M46" s="334"/>
      <c r="N46" s="334"/>
      <c r="O46" s="295"/>
      <c r="Q46" s="25"/>
    </row>
    <row r="47" spans="1:30" s="22" customFormat="1" ht="11.25" customHeight="1">
      <c r="A47" s="330"/>
      <c r="B47" s="83" t="s">
        <v>138</v>
      </c>
      <c r="C47" s="331"/>
      <c r="D47" s="296" t="str">
        <f>IF(E44="","",E44)</f>
        <v/>
      </c>
      <c r="E47" s="296"/>
      <c r="F47" s="296"/>
      <c r="G47" s="296"/>
      <c r="H47" s="297" t="s">
        <v>124</v>
      </c>
      <c r="I47" s="297"/>
      <c r="J47" s="333"/>
      <c r="K47" s="334"/>
      <c r="L47" s="334"/>
      <c r="M47" s="334"/>
      <c r="N47" s="334"/>
      <c r="O47" s="295"/>
      <c r="Q47" s="25"/>
      <c r="R47"/>
      <c r="S47"/>
      <c r="T47"/>
      <c r="U47"/>
      <c r="V47"/>
      <c r="W47"/>
      <c r="X47"/>
      <c r="Y47"/>
      <c r="Z47"/>
      <c r="AA47"/>
      <c r="AB47"/>
      <c r="AC47"/>
      <c r="AD47"/>
    </row>
    <row r="48" spans="1:30" s="33" customFormat="1" ht="11.25" customHeight="1">
      <c r="A48" s="329" t="s">
        <v>22</v>
      </c>
      <c r="B48" s="329"/>
      <c r="C48" s="329"/>
      <c r="D48" s="329"/>
      <c r="E48" s="329"/>
      <c r="F48" s="329"/>
      <c r="G48" s="329"/>
      <c r="H48" s="329"/>
      <c r="I48" s="329"/>
      <c r="J48" s="329"/>
      <c r="K48" s="329"/>
      <c r="L48" s="329"/>
      <c r="M48" s="329"/>
      <c r="N48" s="329"/>
      <c r="Q48" s="25"/>
    </row>
    <row r="49" spans="1:30" s="22" customFormat="1">
      <c r="A49" s="73" t="s">
        <v>17</v>
      </c>
      <c r="R49"/>
      <c r="S49"/>
      <c r="T49"/>
      <c r="U49"/>
      <c r="V49"/>
      <c r="W49"/>
      <c r="X49"/>
      <c r="Y49"/>
      <c r="Z49"/>
      <c r="AA49"/>
      <c r="AB49"/>
      <c r="AC49"/>
      <c r="AD49"/>
    </row>
    <row r="50" spans="1:30" s="33" customFormat="1" ht="10.5" customHeight="1">
      <c r="A50" s="34" t="s">
        <v>225</v>
      </c>
      <c r="B50" s="35"/>
      <c r="C50" s="22"/>
      <c r="D50" s="35"/>
      <c r="E50" s="35"/>
      <c r="F50" s="35"/>
      <c r="G50" s="35"/>
      <c r="H50" s="35"/>
      <c r="I50" s="35"/>
      <c r="J50" s="35"/>
      <c r="K50" s="35"/>
      <c r="L50" s="35"/>
      <c r="M50" s="35"/>
      <c r="N50" s="35"/>
    </row>
    <row r="51" spans="1:30" s="33" customFormat="1" ht="10.5">
      <c r="A51" s="34" t="s">
        <v>18</v>
      </c>
      <c r="B51" s="35"/>
      <c r="C51" s="35"/>
      <c r="D51" s="35"/>
      <c r="E51" s="35"/>
      <c r="F51" s="35"/>
      <c r="G51" s="35"/>
      <c r="H51" s="35"/>
      <c r="I51" s="35"/>
      <c r="J51" s="35"/>
      <c r="K51" s="35"/>
      <c r="L51" s="36"/>
      <c r="M51" s="36"/>
      <c r="N51" s="36"/>
    </row>
    <row r="52" spans="1:30" s="33" customFormat="1" ht="10.5">
      <c r="A52" s="196" t="s">
        <v>437</v>
      </c>
      <c r="B52" s="35"/>
      <c r="C52" s="35"/>
      <c r="D52" s="35"/>
      <c r="E52" s="35"/>
      <c r="F52" s="35"/>
      <c r="G52" s="35"/>
      <c r="H52" s="35"/>
      <c r="I52" s="35"/>
      <c r="J52" s="35"/>
      <c r="K52" s="35"/>
      <c r="L52" s="36"/>
      <c r="M52" s="36"/>
      <c r="N52" s="36"/>
    </row>
    <row r="53" spans="1:30" s="33" customFormat="1" ht="10.5">
      <c r="A53" s="196" t="s">
        <v>438</v>
      </c>
      <c r="B53" s="35"/>
      <c r="C53" s="35"/>
      <c r="D53" s="35"/>
      <c r="E53" s="35"/>
      <c r="F53" s="35"/>
      <c r="G53" s="35"/>
      <c r="H53" s="35"/>
      <c r="I53" s="35"/>
      <c r="J53" s="35"/>
      <c r="K53" s="35"/>
      <c r="L53" s="36"/>
      <c r="M53" s="36"/>
      <c r="N53" s="36"/>
    </row>
    <row r="54" spans="1:30" s="33" customFormat="1" ht="10.5" customHeight="1">
      <c r="A54" s="34" t="s">
        <v>139</v>
      </c>
      <c r="B54" s="37"/>
      <c r="C54" s="35"/>
      <c r="D54" s="37"/>
      <c r="E54" s="37"/>
      <c r="F54" s="37"/>
      <c r="G54" s="37"/>
      <c r="H54" s="37"/>
      <c r="I54" s="37"/>
      <c r="J54" s="37"/>
      <c r="K54" s="37"/>
      <c r="L54" s="38"/>
      <c r="M54" s="38"/>
      <c r="N54" s="38"/>
    </row>
    <row r="55" spans="1:30" s="33" customFormat="1" ht="10.5">
      <c r="A55" s="34"/>
      <c r="B55" s="35"/>
      <c r="C55" s="37"/>
      <c r="D55" s="35"/>
      <c r="E55" s="35"/>
      <c r="F55" s="35"/>
      <c r="G55" s="35"/>
      <c r="H55" s="35"/>
      <c r="I55" s="35"/>
      <c r="J55" s="35"/>
      <c r="K55" s="35"/>
      <c r="L55" s="35"/>
      <c r="M55" s="35"/>
      <c r="N55" s="35"/>
    </row>
    <row r="56" spans="1:30" s="22" customFormat="1">
      <c r="C56" s="35"/>
      <c r="R56"/>
      <c r="S56"/>
      <c r="T56"/>
      <c r="U56"/>
      <c r="V56"/>
      <c r="W56"/>
      <c r="X56"/>
      <c r="Y56"/>
      <c r="Z56"/>
      <c r="AA56"/>
      <c r="AB56"/>
      <c r="AC56"/>
      <c r="AD56"/>
    </row>
  </sheetData>
  <sheetProtection algorithmName="SHA-512" hashValue="J3vSEd7QlxIquW3hKL33l4+PteVeR9VdC/1od939ifWi5x/K1lkqUOPFKA66pQtI2X3oV2Y4XrZzcEhm2cNxKw==" saltValue="CyhwnefaXOHZViMSNXmjlA==" spinCount="100000" sheet="1" selectLockedCells="1"/>
  <mergeCells count="112">
    <mergeCell ref="H2:M2"/>
    <mergeCell ref="A3:N3"/>
    <mergeCell ref="C5:E5"/>
    <mergeCell ref="F5:N5"/>
    <mergeCell ref="B7:N7"/>
    <mergeCell ref="B9:C9"/>
    <mergeCell ref="F9:H9"/>
    <mergeCell ref="L9:M9"/>
    <mergeCell ref="J10:J12"/>
    <mergeCell ref="K10:K12"/>
    <mergeCell ref="L10:M12"/>
    <mergeCell ref="G11:H11"/>
    <mergeCell ref="F12:H12"/>
    <mergeCell ref="A10:A18"/>
    <mergeCell ref="B10:C12"/>
    <mergeCell ref="D10:D17"/>
    <mergeCell ref="E10:E12"/>
    <mergeCell ref="G10:H10"/>
    <mergeCell ref="I10:I12"/>
    <mergeCell ref="B13:C13"/>
    <mergeCell ref="F13:H13"/>
    <mergeCell ref="L13:M13"/>
    <mergeCell ref="B14:C14"/>
    <mergeCell ref="F14:H14"/>
    <mergeCell ref="L14:M14"/>
    <mergeCell ref="B15:C15"/>
    <mergeCell ref="F15:H15"/>
    <mergeCell ref="L15:M15"/>
    <mergeCell ref="B16:C16"/>
    <mergeCell ref="F16:H16"/>
    <mergeCell ref="L16:M16"/>
    <mergeCell ref="B17:C17"/>
    <mergeCell ref="F17:H17"/>
    <mergeCell ref="L17:M17"/>
    <mergeCell ref="A19:A24"/>
    <mergeCell ref="B19:C19"/>
    <mergeCell ref="D19:D23"/>
    <mergeCell ref="F19:H19"/>
    <mergeCell ref="L19:M19"/>
    <mergeCell ref="B23:C23"/>
    <mergeCell ref="N19:N23"/>
    <mergeCell ref="B20:C20"/>
    <mergeCell ref="F20:H20"/>
    <mergeCell ref="L20:M20"/>
    <mergeCell ref="B21:C21"/>
    <mergeCell ref="F21:H21"/>
    <mergeCell ref="L21:M21"/>
    <mergeCell ref="B22:C22"/>
    <mergeCell ref="F22:H22"/>
    <mergeCell ref="L22:M22"/>
    <mergeCell ref="F23:H23"/>
    <mergeCell ref="L23:M23"/>
    <mergeCell ref="B25:C25"/>
    <mergeCell ref="D25:D35"/>
    <mergeCell ref="F25:H25"/>
    <mergeCell ref="L25:M25"/>
    <mergeCell ref="L29:M29"/>
    <mergeCell ref="B30:C30"/>
    <mergeCell ref="F30:H30"/>
    <mergeCell ref="B32:C32"/>
    <mergeCell ref="F32:H32"/>
    <mergeCell ref="L32:M32"/>
    <mergeCell ref="B33:C33"/>
    <mergeCell ref="F33:H33"/>
    <mergeCell ref="L33:M33"/>
    <mergeCell ref="L30:M30"/>
    <mergeCell ref="B31:C31"/>
    <mergeCell ref="L31:M31"/>
    <mergeCell ref="B34:C34"/>
    <mergeCell ref="F34:H34"/>
    <mergeCell ref="L34:M34"/>
    <mergeCell ref="B35:C35"/>
    <mergeCell ref="F35:H35"/>
    <mergeCell ref="L35:M35"/>
    <mergeCell ref="A48:N48"/>
    <mergeCell ref="A46:A47"/>
    <mergeCell ref="C46:C47"/>
    <mergeCell ref="D46:E46"/>
    <mergeCell ref="J46:J47"/>
    <mergeCell ref="K46:N47"/>
    <mergeCell ref="N37:N40"/>
    <mergeCell ref="B38:C38"/>
    <mergeCell ref="F38:H38"/>
    <mergeCell ref="L38:M38"/>
    <mergeCell ref="B39:C39"/>
    <mergeCell ref="F39:H39"/>
    <mergeCell ref="L39:M39"/>
    <mergeCell ref="B40:C40"/>
    <mergeCell ref="N10:N17"/>
    <mergeCell ref="O46:O47"/>
    <mergeCell ref="D47:G47"/>
    <mergeCell ref="H47:I47"/>
    <mergeCell ref="F40:H40"/>
    <mergeCell ref="L40:M40"/>
    <mergeCell ref="E44:H44"/>
    <mergeCell ref="A37:A41"/>
    <mergeCell ref="B37:C37"/>
    <mergeCell ref="D37:D40"/>
    <mergeCell ref="F37:H37"/>
    <mergeCell ref="L37:M37"/>
    <mergeCell ref="N25:N35"/>
    <mergeCell ref="B26:B28"/>
    <mergeCell ref="F26:H26"/>
    <mergeCell ref="L26:M26"/>
    <mergeCell ref="F27:H27"/>
    <mergeCell ref="L27:M27"/>
    <mergeCell ref="F28:H28"/>
    <mergeCell ref="L28:M28"/>
    <mergeCell ref="B29:C29"/>
    <mergeCell ref="F29:H29"/>
    <mergeCell ref="F31:H31"/>
    <mergeCell ref="A25:A36"/>
  </mergeCells>
  <phoneticPr fontId="3"/>
  <dataValidations count="27">
    <dataValidation type="list" errorStyle="warning" allowBlank="1" showInputMessage="1" showErrorMessage="1" sqref="F39:H39" xr:uid="{00000000-0002-0000-0000-000000000000}">
      <formula1>$Q$39:$R$39</formula1>
    </dataValidation>
    <dataValidation type="list" errorStyle="warning" allowBlank="1" showInputMessage="1" showErrorMessage="1" sqref="F38:H38" xr:uid="{00000000-0002-0000-0000-000001000000}">
      <formula1>$Q$38:$R$38</formula1>
    </dataValidation>
    <dataValidation type="list" errorStyle="warning" allowBlank="1" showInputMessage="1" showErrorMessage="1" sqref="F37:H37" xr:uid="{00000000-0002-0000-0000-000002000000}">
      <formula1>$Q$37:$R$37</formula1>
    </dataValidation>
    <dataValidation type="list" errorStyle="warning" allowBlank="1" showInputMessage="1" showErrorMessage="1" sqref="F35:H35" xr:uid="{00000000-0002-0000-0000-000003000000}">
      <formula1>$Q$35:$R$35</formula1>
    </dataValidation>
    <dataValidation type="list" errorStyle="warning" allowBlank="1" showInputMessage="1" showErrorMessage="1" sqref="F34:H34" xr:uid="{00000000-0002-0000-0000-000004000000}">
      <formula1>$Q$34:$T$34</formula1>
    </dataValidation>
    <dataValidation type="list" errorStyle="warning" allowBlank="1" showInputMessage="1" showErrorMessage="1" sqref="F33:H33" xr:uid="{00000000-0002-0000-0000-000005000000}">
      <formula1>$Q$33:$R$33</formula1>
    </dataValidation>
    <dataValidation type="list" allowBlank="1" showInputMessage="1" showErrorMessage="1" sqref="F32:H32" xr:uid="{00000000-0002-0000-0000-000006000000}">
      <formula1>$Q$32:$S$32</formula1>
    </dataValidation>
    <dataValidation type="list" allowBlank="1" showInputMessage="1" showErrorMessage="1" sqref="F30:H30" xr:uid="{00000000-0002-0000-0000-000007000000}">
      <formula1>$Q$30:$S$30</formula1>
    </dataValidation>
    <dataValidation type="list" allowBlank="1" showInputMessage="1" showErrorMessage="1" sqref="F29:H29" xr:uid="{00000000-0002-0000-0000-000008000000}">
      <formula1>$Q$29:$S$29</formula1>
    </dataValidation>
    <dataValidation type="list" errorStyle="warning" allowBlank="1" showInputMessage="1" showErrorMessage="1" sqref="F28:H28" xr:uid="{00000000-0002-0000-0000-000009000000}">
      <formula1>$Q$28:$R$28</formula1>
    </dataValidation>
    <dataValidation type="list" errorStyle="warning" allowBlank="1" showInputMessage="1" showErrorMessage="1" sqref="F27:H27" xr:uid="{00000000-0002-0000-0000-00000A000000}">
      <formula1>$Q$27:$R$27</formula1>
    </dataValidation>
    <dataValidation type="list" errorStyle="warning" allowBlank="1" showInputMessage="1" showErrorMessage="1" sqref="F26:H26" xr:uid="{00000000-0002-0000-0000-00000B000000}">
      <formula1>$Q$26:$T$26</formula1>
    </dataValidation>
    <dataValidation type="list" errorStyle="warning" allowBlank="1" showInputMessage="1" showErrorMessage="1" sqref="F25:H25" xr:uid="{00000000-0002-0000-0000-00000C000000}">
      <formula1>$Q$25:$S$25</formula1>
    </dataValidation>
    <dataValidation type="whole" errorStyle="warning" allowBlank="1" showInputMessage="1" showErrorMessage="1" promptTitle="最高点（数値）を入力" prompt="「専任指導者制度」を用いる場合は，専任指導者として配置する現場代理人の実績を入力。" sqref="F20:H20" xr:uid="{00000000-0002-0000-0000-00000D000000}">
      <formula1>0</formula1>
      <formula2>100</formula2>
    </dataValidation>
    <dataValidation type="whole" errorStyle="warning" allowBlank="1" showInputMessage="1" showErrorMessage="1" promptTitle="実績2の成績評定点（数値）を入力" prompt="申告する工事の成績評定点を直接入力。_x000a_実績が不足する場合は「69」を入力。_x000a_全てのセルに入力がないと計算されません。" sqref="G11:H11" xr:uid="{00000000-0002-0000-0000-00000E000000}">
      <formula1>1</formula1>
      <formula2>100</formula2>
    </dataValidation>
    <dataValidation type="whole" errorStyle="warning" allowBlank="1" showInputMessage="1" showErrorMessage="1" promptTitle="実績1の成績評定点（数値）を入力" prompt="申告する工事の成績評定点を直接入力。_x000a_過去4年間の実績が0件の場合は「0」を入力。" sqref="G10:H10" xr:uid="{00000000-0002-0000-0000-00000F000000}">
      <formula1>0</formula1>
      <formula2>100</formula2>
    </dataValidation>
    <dataValidation type="list" errorStyle="warning" allowBlank="1" showInputMessage="1" showErrorMessage="1" sqref="F40:H40" xr:uid="{00000000-0002-0000-0000-000010000000}">
      <formula1>$Q$40:$R$40</formula1>
    </dataValidation>
    <dataValidation type="list" errorStyle="warning" allowBlank="1" showInputMessage="1" showErrorMessage="1" sqref="F31:H31" xr:uid="{00000000-0002-0000-0000-000011000000}">
      <formula1>$Q$31:$S$31</formula1>
    </dataValidation>
    <dataValidation type="list" errorStyle="warning" allowBlank="1" showInputMessage="1" showErrorMessage="1" sqref="F13:H13" xr:uid="{00000000-0002-0000-0000-000012000000}">
      <formula1>$Q$13:$R$13</formula1>
    </dataValidation>
    <dataValidation type="list" errorStyle="warning" allowBlank="1" showInputMessage="1" showErrorMessage="1" sqref="F14:H14" xr:uid="{00000000-0002-0000-0000-000013000000}">
      <formula1>$Q$14:$R$14</formula1>
    </dataValidation>
    <dataValidation type="list" errorStyle="warning" allowBlank="1" showInputMessage="1" showErrorMessage="1" sqref="F15:H15" xr:uid="{00000000-0002-0000-0000-000014000000}">
      <formula1>$Q$15:$T$15</formula1>
    </dataValidation>
    <dataValidation type="list" errorStyle="warning" allowBlank="1" showInputMessage="1" showErrorMessage="1" sqref="F16:H16" xr:uid="{00000000-0002-0000-0000-000015000000}">
      <formula1>$Q$16:$R$16</formula1>
    </dataValidation>
    <dataValidation type="list" errorStyle="warning" allowBlank="1" showInputMessage="1" showErrorMessage="1" sqref="F17:H17" xr:uid="{00000000-0002-0000-0000-000016000000}">
      <formula1>$Q$17:$R$17</formula1>
    </dataValidation>
    <dataValidation type="list" errorStyle="warning" allowBlank="1" showErrorMessage="1" sqref="F19:H19" xr:uid="{00000000-0002-0000-0000-000017000000}">
      <formula1>$Q$19:$R$19</formula1>
    </dataValidation>
    <dataValidation type="list" errorStyle="warning" allowBlank="1" showInputMessage="1" showErrorMessage="1" sqref="F21:H21" xr:uid="{00000000-0002-0000-0000-000018000000}">
      <formula1>$Q$21:$S$21</formula1>
    </dataValidation>
    <dataValidation type="list" errorStyle="warning" allowBlank="1" showInputMessage="1" showErrorMessage="1" sqref="F22:H22" xr:uid="{00000000-0002-0000-0000-000019000000}">
      <formula1>$Q$22:$R$22</formula1>
    </dataValidation>
    <dataValidation type="list" errorStyle="warning" allowBlank="1" showInputMessage="1" showErrorMessage="1" sqref="F23:H23" xr:uid="{00000000-0002-0000-0000-00001A000000}">
      <formula1>$Q$23:$T$23</formula1>
    </dataValidation>
  </dataValidations>
  <pageMargins left="0.78740157480314965" right="0.47244094488188981" top="0.59055118110236227" bottom="0.47244094488188981" header="0.27559055118110237" footer="0.31496062992125984"/>
  <pageSetup paperSize="9" scale="90" firstPageNumber="2" orientation="portrait" cellComments="asDisplayed" r:id="rId1"/>
  <headerFooter alignWithMargins="0"/>
  <ignoredErrors>
    <ignoredError sqref="C26:C28" numberStoredAsText="1"/>
  </ignoredError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6CD001-913C-4193-9429-280DED75C44C}">
  <dimension ref="A1:AB30"/>
  <sheetViews>
    <sheetView showGridLines="0" zoomScale="85" zoomScaleNormal="85" zoomScaleSheetLayoutView="100" workbookViewId="0">
      <selection activeCell="E7" sqref="E7"/>
    </sheetView>
  </sheetViews>
  <sheetFormatPr defaultRowHeight="13.5" outlineLevelCol="1"/>
  <cols>
    <col min="1" max="1" width="4.875" customWidth="1"/>
    <col min="2" max="2" width="5.875" customWidth="1"/>
    <col min="3" max="3" width="24.25" customWidth="1"/>
    <col min="4" max="4" width="6.875" customWidth="1"/>
    <col min="5" max="5" width="9.875" customWidth="1"/>
    <col min="6" max="6" width="8" customWidth="1"/>
    <col min="7" max="7" width="6.375" customWidth="1"/>
    <col min="8" max="8" width="3.875" customWidth="1"/>
    <col min="9" max="9" width="3.625" customWidth="1"/>
    <col min="10" max="10" width="3.5" customWidth="1"/>
    <col min="11" max="12" width="3.875" customWidth="1"/>
    <col min="13" max="13" width="3.375" customWidth="1"/>
    <col min="14" max="14" width="3.125" customWidth="1"/>
    <col min="15" max="15" width="3.875" customWidth="1"/>
    <col min="16" max="16" width="3.375" customWidth="1"/>
    <col min="17" max="17" width="2.75" customWidth="1"/>
    <col min="18" max="18" width="2.125" customWidth="1"/>
    <col min="19" max="19" width="3.125" customWidth="1"/>
    <col min="20" max="20" width="9.125" customWidth="1"/>
    <col min="21" max="25" width="5.625" hidden="1" customWidth="1" outlineLevel="1"/>
    <col min="26" max="27" width="9.125" hidden="1" customWidth="1" outlineLevel="1"/>
    <col min="28" max="28" width="9" collapsed="1"/>
  </cols>
  <sheetData>
    <row r="1" spans="1:27">
      <c r="A1" s="113" t="s">
        <v>430</v>
      </c>
      <c r="B1" s="114"/>
      <c r="C1" s="114"/>
      <c r="D1" s="114"/>
      <c r="E1" s="114"/>
      <c r="F1" s="114"/>
      <c r="G1" s="115"/>
      <c r="H1" s="114"/>
      <c r="I1" s="114"/>
      <c r="J1" s="114"/>
      <c r="K1" s="114"/>
      <c r="L1" s="114"/>
      <c r="M1" s="114"/>
      <c r="N1" s="114"/>
      <c r="O1" s="114"/>
      <c r="P1" s="114"/>
      <c r="Q1" s="116"/>
      <c r="R1" s="114"/>
      <c r="S1" s="114"/>
      <c r="T1" s="117"/>
      <c r="U1" s="150"/>
      <c r="V1" s="150"/>
      <c r="W1" s="150"/>
      <c r="X1" s="150"/>
      <c r="Y1" s="150"/>
      <c r="Z1" s="117"/>
      <c r="AA1" s="117"/>
    </row>
    <row r="2" spans="1:27" ht="14.25" thickBot="1">
      <c r="A2" s="114"/>
      <c r="B2" s="114"/>
      <c r="C2" s="114"/>
      <c r="D2" s="114"/>
      <c r="E2" s="114"/>
      <c r="F2" s="114"/>
      <c r="G2" s="115"/>
      <c r="H2" s="114"/>
      <c r="I2" s="114"/>
      <c r="J2" s="114"/>
      <c r="K2" s="114"/>
      <c r="L2" s="114"/>
      <c r="M2" s="114"/>
      <c r="N2" s="114"/>
      <c r="O2" s="114"/>
      <c r="P2" s="114"/>
      <c r="Q2" s="116"/>
      <c r="R2" s="114"/>
      <c r="S2" s="114"/>
      <c r="T2" s="117"/>
      <c r="U2" s="150"/>
      <c r="V2" s="150"/>
      <c r="W2" s="150"/>
      <c r="X2" s="150"/>
      <c r="Y2" s="150"/>
      <c r="Z2" s="117"/>
      <c r="AA2" s="117"/>
    </row>
    <row r="3" spans="1:27" ht="12.75" customHeight="1" thickBot="1">
      <c r="A3" s="117"/>
      <c r="B3" s="117"/>
      <c r="C3" s="114"/>
      <c r="D3" s="114"/>
      <c r="E3" s="114"/>
      <c r="F3" s="117"/>
      <c r="G3" s="119"/>
      <c r="H3" s="465" t="s">
        <v>0</v>
      </c>
      <c r="I3" s="466"/>
      <c r="J3" s="466"/>
      <c r="K3" s="467">
        <f>'様式-共1-Ⅰ（建築）'!H2</f>
        <v>22081003</v>
      </c>
      <c r="L3" s="468"/>
      <c r="M3" s="468"/>
      <c r="N3" s="468"/>
      <c r="O3" s="468"/>
      <c r="P3" s="469"/>
      <c r="Q3" s="120"/>
      <c r="R3" s="114"/>
      <c r="S3" s="114"/>
      <c r="T3" s="117"/>
      <c r="U3" s="150" t="s">
        <v>158</v>
      </c>
      <c r="V3" s="150" t="s">
        <v>159</v>
      </c>
      <c r="W3" s="150"/>
      <c r="X3" s="150" t="s">
        <v>160</v>
      </c>
      <c r="Y3" s="150" t="s">
        <v>161</v>
      </c>
      <c r="Z3" s="117" t="s">
        <v>162</v>
      </c>
      <c r="AA3" s="117" t="s">
        <v>163</v>
      </c>
    </row>
    <row r="4" spans="1:27" ht="10.5" customHeight="1">
      <c r="A4" s="117"/>
      <c r="B4" s="117"/>
      <c r="C4" s="114"/>
      <c r="D4" s="114"/>
      <c r="E4" s="114"/>
      <c r="F4" s="117"/>
      <c r="G4" s="119"/>
      <c r="H4" s="115"/>
      <c r="I4" s="115"/>
      <c r="J4" s="149"/>
      <c r="K4" s="149"/>
      <c r="L4" s="149"/>
      <c r="M4" s="149"/>
      <c r="N4" s="149"/>
      <c r="O4" s="149"/>
      <c r="P4" s="149"/>
      <c r="Q4" s="116"/>
      <c r="R4" s="114"/>
      <c r="S4" s="114"/>
      <c r="T4" s="117"/>
      <c r="U4" s="150"/>
      <c r="V4" s="150"/>
      <c r="W4" s="150"/>
      <c r="X4" s="150"/>
      <c r="Y4" s="150"/>
      <c r="Z4" s="117"/>
      <c r="AA4" s="117"/>
    </row>
    <row r="5" spans="1:27" ht="23.25" customHeight="1">
      <c r="A5" s="470" t="s">
        <v>140</v>
      </c>
      <c r="B5" s="470"/>
      <c r="C5" s="470"/>
      <c r="D5" s="470"/>
      <c r="E5" s="470"/>
      <c r="F5" s="470"/>
      <c r="G5" s="470"/>
      <c r="H5" s="470"/>
      <c r="I5" s="470"/>
      <c r="J5" s="470"/>
      <c r="K5" s="470"/>
      <c r="L5" s="470"/>
      <c r="M5" s="470"/>
      <c r="N5" s="470"/>
      <c r="O5" s="470"/>
      <c r="P5" s="470"/>
      <c r="Q5" s="470"/>
      <c r="R5" s="114"/>
      <c r="S5" s="114"/>
      <c r="T5" s="117"/>
      <c r="U5" s="150" t="s">
        <v>216</v>
      </c>
      <c r="V5" s="150" t="s">
        <v>164</v>
      </c>
      <c r="W5" s="150" t="s">
        <v>165</v>
      </c>
      <c r="X5" s="150" t="s">
        <v>166</v>
      </c>
      <c r="Y5" s="150" t="s">
        <v>167</v>
      </c>
      <c r="Z5" s="150" t="s">
        <v>168</v>
      </c>
      <c r="AA5" s="150" t="s">
        <v>169</v>
      </c>
    </row>
    <row r="6" spans="1:27" ht="18" customHeight="1" thickBot="1">
      <c r="A6" s="471" t="s">
        <v>314</v>
      </c>
      <c r="B6" s="472"/>
      <c r="C6" s="473"/>
      <c r="D6" s="199"/>
      <c r="E6" s="199" t="s">
        <v>231</v>
      </c>
      <c r="F6" s="199" t="s">
        <v>212</v>
      </c>
      <c r="G6" s="477" t="s">
        <v>213</v>
      </c>
      <c r="H6" s="478"/>
      <c r="I6" s="478"/>
      <c r="J6" s="478"/>
      <c r="K6" s="478"/>
      <c r="L6" s="478"/>
      <c r="M6" s="478"/>
      <c r="N6" s="478"/>
      <c r="O6" s="478"/>
      <c r="P6" s="478"/>
      <c r="Q6" s="479"/>
      <c r="R6" s="114"/>
      <c r="S6" s="114"/>
      <c r="T6" s="117"/>
      <c r="U6" s="150" t="s">
        <v>217</v>
      </c>
      <c r="V6" s="150"/>
      <c r="W6" s="150"/>
      <c r="X6" s="150"/>
      <c r="Y6" s="150"/>
      <c r="Z6" s="150"/>
      <c r="AA6" s="150"/>
    </row>
    <row r="7" spans="1:27" ht="36" customHeight="1" thickBot="1">
      <c r="A7" s="474"/>
      <c r="B7" s="475"/>
      <c r="C7" s="476"/>
      <c r="D7" s="200" t="s">
        <v>219</v>
      </c>
      <c r="E7" s="201" t="s">
        <v>214</v>
      </c>
      <c r="F7" s="202" t="s">
        <v>211</v>
      </c>
      <c r="G7" s="480"/>
      <c r="H7" s="481"/>
      <c r="I7" s="481"/>
      <c r="J7" s="481"/>
      <c r="K7" s="481"/>
      <c r="L7" s="481"/>
      <c r="M7" s="481"/>
      <c r="N7" s="481"/>
      <c r="O7" s="481"/>
      <c r="P7" s="481"/>
      <c r="Q7" s="482"/>
      <c r="R7" s="114"/>
      <c r="S7" s="115"/>
      <c r="T7" s="117"/>
      <c r="U7" s="150" t="s">
        <v>218</v>
      </c>
      <c r="V7" s="150" t="s">
        <v>94</v>
      </c>
      <c r="W7" s="150" t="s">
        <v>95</v>
      </c>
      <c r="X7" s="198" t="s">
        <v>444</v>
      </c>
      <c r="Y7" s="150" t="s">
        <v>128</v>
      </c>
      <c r="Z7" s="117" t="s">
        <v>170</v>
      </c>
      <c r="AA7" s="117" t="s">
        <v>171</v>
      </c>
    </row>
    <row r="8" spans="1:27" ht="36" customHeight="1" thickBot="1">
      <c r="A8" s="474"/>
      <c r="B8" s="475"/>
      <c r="C8" s="476"/>
      <c r="D8" s="200" t="s">
        <v>220</v>
      </c>
      <c r="E8" s="201" t="s">
        <v>214</v>
      </c>
      <c r="F8" s="202" t="s">
        <v>211</v>
      </c>
      <c r="G8" s="483"/>
      <c r="H8" s="484"/>
      <c r="I8" s="484"/>
      <c r="J8" s="484"/>
      <c r="K8" s="484"/>
      <c r="L8" s="484"/>
      <c r="M8" s="484"/>
      <c r="N8" s="484"/>
      <c r="O8" s="484"/>
      <c r="P8" s="484"/>
      <c r="Q8" s="485"/>
      <c r="R8" s="114"/>
      <c r="S8" s="115"/>
      <c r="T8" s="117"/>
      <c r="U8" s="150" t="s">
        <v>394</v>
      </c>
      <c r="V8" s="150" t="s">
        <v>128</v>
      </c>
      <c r="W8" s="150" t="s">
        <v>96</v>
      </c>
      <c r="X8" s="150" t="s">
        <v>128</v>
      </c>
      <c r="Y8" s="150" t="s">
        <v>172</v>
      </c>
      <c r="Z8" s="117" t="s">
        <v>128</v>
      </c>
      <c r="AA8" s="117" t="s">
        <v>128</v>
      </c>
    </row>
    <row r="9" spans="1:27" ht="37.5" customHeight="1" thickBot="1">
      <c r="A9" s="459" t="s">
        <v>315</v>
      </c>
      <c r="B9" s="438" t="s">
        <v>23</v>
      </c>
      <c r="C9" s="462"/>
      <c r="D9" s="463" t="s">
        <v>24</v>
      </c>
      <c r="E9" s="464"/>
      <c r="F9" s="486" t="s">
        <v>91</v>
      </c>
      <c r="G9" s="487"/>
      <c r="H9" s="488"/>
      <c r="I9" s="203"/>
      <c r="J9" s="204"/>
      <c r="K9" s="205"/>
      <c r="L9" s="205"/>
      <c r="M9" s="205"/>
      <c r="N9" s="205"/>
      <c r="O9" s="206"/>
      <c r="P9" s="206"/>
      <c r="Q9" s="207"/>
      <c r="R9" s="114"/>
      <c r="S9" s="115"/>
      <c r="T9" s="117"/>
      <c r="U9" s="150" t="s">
        <v>425</v>
      </c>
      <c r="V9" s="150"/>
      <c r="W9" s="150"/>
      <c r="X9" s="150"/>
      <c r="Y9" s="150" t="s">
        <v>174</v>
      </c>
      <c r="Z9" s="117"/>
      <c r="AA9" s="117"/>
    </row>
    <row r="10" spans="1:27" ht="39" customHeight="1" thickBot="1">
      <c r="A10" s="460"/>
      <c r="B10" s="437" t="s">
        <v>25</v>
      </c>
      <c r="C10" s="437"/>
      <c r="D10" s="503" t="s">
        <v>221</v>
      </c>
      <c r="E10" s="504"/>
      <c r="F10" s="504"/>
      <c r="G10" s="494"/>
      <c r="H10" s="495"/>
      <c r="I10" s="495"/>
      <c r="J10" s="496"/>
      <c r="K10" s="208" t="s">
        <v>173</v>
      </c>
      <c r="L10" s="511"/>
      <c r="M10" s="512"/>
      <c r="N10" s="512"/>
      <c r="O10" s="512"/>
      <c r="P10" s="512"/>
      <c r="Q10" s="513"/>
      <c r="R10" s="114"/>
      <c r="S10" s="115"/>
      <c r="T10" s="117"/>
      <c r="U10" s="150"/>
      <c r="V10" s="150"/>
      <c r="W10" s="150"/>
      <c r="X10" s="150"/>
      <c r="Y10" s="150" t="s">
        <v>175</v>
      </c>
      <c r="Z10" s="117"/>
      <c r="AA10" s="117"/>
    </row>
    <row r="11" spans="1:27" ht="22.5" customHeight="1" thickBot="1">
      <c r="A11" s="460"/>
      <c r="B11" s="514" t="s">
        <v>61</v>
      </c>
      <c r="C11" s="515"/>
      <c r="D11" s="515"/>
      <c r="E11" s="515"/>
      <c r="F11" s="515"/>
      <c r="G11" s="515"/>
      <c r="H11" s="515"/>
      <c r="I11" s="515"/>
      <c r="J11" s="515"/>
      <c r="K11" s="515"/>
      <c r="L11" s="515"/>
      <c r="M11" s="515"/>
      <c r="N11" s="515"/>
      <c r="O11" s="515"/>
      <c r="P11" s="515"/>
      <c r="Q11" s="516"/>
      <c r="R11" s="114"/>
      <c r="S11" s="115"/>
      <c r="T11" s="117"/>
      <c r="U11" s="150"/>
      <c r="V11" s="150"/>
      <c r="W11" s="150"/>
      <c r="X11" s="150"/>
      <c r="Y11" s="150"/>
      <c r="Z11" s="117"/>
      <c r="AA11" s="117"/>
    </row>
    <row r="12" spans="1:27" ht="22.5" customHeight="1" thickBot="1">
      <c r="A12" s="460"/>
      <c r="B12" s="437" t="s">
        <v>176</v>
      </c>
      <c r="C12" s="438"/>
      <c r="D12" s="500"/>
      <c r="E12" s="501"/>
      <c r="F12" s="501"/>
      <c r="G12" s="501"/>
      <c r="H12" s="501"/>
      <c r="I12" s="502"/>
      <c r="J12" s="209"/>
      <c r="K12" s="210"/>
      <c r="L12" s="210"/>
      <c r="M12" s="210"/>
      <c r="N12" s="210"/>
      <c r="O12" s="210"/>
      <c r="P12" s="210"/>
      <c r="Q12" s="211"/>
      <c r="R12" s="114"/>
      <c r="S12" s="115"/>
      <c r="T12" s="117"/>
      <c r="U12" s="150"/>
      <c r="V12" s="150"/>
      <c r="W12" s="150"/>
      <c r="X12" s="150"/>
      <c r="Y12" s="150"/>
      <c r="Z12" s="117"/>
      <c r="AA12" s="117"/>
    </row>
    <row r="13" spans="1:27" ht="22.5" customHeight="1" thickBot="1">
      <c r="A13" s="460"/>
      <c r="B13" s="437" t="s">
        <v>126</v>
      </c>
      <c r="C13" s="438"/>
      <c r="D13" s="500"/>
      <c r="E13" s="501"/>
      <c r="F13" s="501"/>
      <c r="G13" s="501"/>
      <c r="H13" s="501"/>
      <c r="I13" s="501"/>
      <c r="J13" s="501"/>
      <c r="K13" s="501"/>
      <c r="L13" s="501"/>
      <c r="M13" s="501"/>
      <c r="N13" s="501"/>
      <c r="O13" s="501"/>
      <c r="P13" s="501"/>
      <c r="Q13" s="502"/>
      <c r="R13" s="114"/>
      <c r="S13" s="115"/>
      <c r="T13" s="117"/>
      <c r="U13" s="150"/>
      <c r="V13" s="150"/>
      <c r="W13" s="150"/>
      <c r="X13" s="150"/>
      <c r="Y13" s="150"/>
      <c r="Z13" s="117"/>
      <c r="AA13" s="117"/>
    </row>
    <row r="14" spans="1:27" ht="32.25" customHeight="1" thickBot="1">
      <c r="A14" s="460"/>
      <c r="B14" s="489" t="s">
        <v>222</v>
      </c>
      <c r="C14" s="490"/>
      <c r="D14" s="491">
        <v>0</v>
      </c>
      <c r="E14" s="492"/>
      <c r="F14" s="492"/>
      <c r="G14" s="493"/>
      <c r="H14" s="508"/>
      <c r="I14" s="509"/>
      <c r="J14" s="509"/>
      <c r="K14" s="509"/>
      <c r="L14" s="509"/>
      <c r="M14" s="509"/>
      <c r="N14" s="509"/>
      <c r="O14" s="509"/>
      <c r="P14" s="509"/>
      <c r="Q14" s="510"/>
      <c r="R14" s="114"/>
      <c r="S14" s="115"/>
      <c r="T14" s="117"/>
      <c r="U14" s="150"/>
      <c r="V14" s="150"/>
      <c r="W14" s="150"/>
      <c r="X14" s="150"/>
      <c r="Y14" s="150"/>
      <c r="Z14" s="117"/>
      <c r="AA14" s="117"/>
    </row>
    <row r="15" spans="1:27" ht="22.5" customHeight="1" thickBot="1">
      <c r="A15" s="460"/>
      <c r="B15" s="437" t="s">
        <v>142</v>
      </c>
      <c r="C15" s="438"/>
      <c r="D15" s="497"/>
      <c r="E15" s="498"/>
      <c r="F15" s="498"/>
      <c r="G15" s="498"/>
      <c r="H15" s="498"/>
      <c r="I15" s="498"/>
      <c r="J15" s="498"/>
      <c r="K15" s="498"/>
      <c r="L15" s="498"/>
      <c r="M15" s="498"/>
      <c r="N15" s="498"/>
      <c r="O15" s="498"/>
      <c r="P15" s="498"/>
      <c r="Q15" s="499"/>
      <c r="R15" s="114"/>
      <c r="S15" s="115"/>
      <c r="T15" s="117"/>
      <c r="U15" s="150"/>
      <c r="V15" s="150"/>
      <c r="W15" s="150"/>
      <c r="X15" s="150"/>
      <c r="Y15" s="150"/>
      <c r="Z15" s="117"/>
      <c r="AA15" s="117"/>
    </row>
    <row r="16" spans="1:27" ht="60" customHeight="1" thickBot="1">
      <c r="A16" s="460"/>
      <c r="B16" s="437" t="s">
        <v>27</v>
      </c>
      <c r="C16" s="438"/>
      <c r="D16" s="505"/>
      <c r="E16" s="506"/>
      <c r="F16" s="506"/>
      <c r="G16" s="506"/>
      <c r="H16" s="506"/>
      <c r="I16" s="506"/>
      <c r="J16" s="506"/>
      <c r="K16" s="506"/>
      <c r="L16" s="506"/>
      <c r="M16" s="506"/>
      <c r="N16" s="506"/>
      <c r="O16" s="506"/>
      <c r="P16" s="506"/>
      <c r="Q16" s="507"/>
      <c r="R16" s="114"/>
      <c r="S16" s="115"/>
      <c r="T16" s="117"/>
      <c r="U16" s="150"/>
      <c r="V16" s="150"/>
      <c r="W16" s="150"/>
      <c r="X16" s="150"/>
      <c r="Y16" s="150"/>
      <c r="Z16" s="117"/>
      <c r="AA16" s="117"/>
    </row>
    <row r="17" spans="1:25" ht="23.25" customHeight="1" thickBot="1">
      <c r="A17" s="460"/>
      <c r="B17" s="437" t="s">
        <v>127</v>
      </c>
      <c r="C17" s="438"/>
      <c r="D17" s="439"/>
      <c r="E17" s="440"/>
      <c r="F17" s="440"/>
      <c r="G17" s="440"/>
      <c r="H17" s="212" t="s">
        <v>81</v>
      </c>
      <c r="I17" s="440"/>
      <c r="J17" s="440"/>
      <c r="K17" s="440"/>
      <c r="L17" s="440"/>
      <c r="M17" s="440"/>
      <c r="N17" s="440"/>
      <c r="O17" s="440"/>
      <c r="P17" s="440"/>
      <c r="Q17" s="441"/>
      <c r="R17" s="114"/>
      <c r="S17" s="115"/>
      <c r="T17" s="117"/>
      <c r="U17" s="150"/>
      <c r="V17" s="150"/>
      <c r="W17" s="150"/>
      <c r="X17" s="150"/>
      <c r="Y17" s="150"/>
    </row>
    <row r="18" spans="1:25" ht="23.25" customHeight="1" thickBot="1">
      <c r="A18" s="461"/>
      <c r="B18" s="437" t="s">
        <v>165</v>
      </c>
      <c r="C18" s="438"/>
      <c r="D18" s="413" t="s">
        <v>97</v>
      </c>
      <c r="E18" s="415"/>
      <c r="F18" s="442" t="s">
        <v>28</v>
      </c>
      <c r="G18" s="443"/>
      <c r="H18" s="443"/>
      <c r="I18" s="443"/>
      <c r="J18" s="443"/>
      <c r="K18" s="443"/>
      <c r="L18" s="443"/>
      <c r="M18" s="443"/>
      <c r="N18" s="444"/>
      <c r="O18" s="445"/>
      <c r="P18" s="446"/>
      <c r="Q18" s="447"/>
      <c r="R18" s="114"/>
      <c r="S18" s="115"/>
      <c r="T18" s="117"/>
      <c r="U18" s="150"/>
      <c r="V18" s="150"/>
      <c r="W18" s="150"/>
      <c r="X18" s="150"/>
      <c r="Y18" s="150"/>
    </row>
    <row r="19" spans="1:25" ht="27" customHeight="1" thickBot="1">
      <c r="A19" s="419" t="s">
        <v>439</v>
      </c>
      <c r="B19" s="420"/>
      <c r="C19" s="421"/>
      <c r="D19" s="451" t="s">
        <v>440</v>
      </c>
      <c r="E19" s="452"/>
      <c r="F19" s="453"/>
      <c r="G19" s="454"/>
      <c r="H19" s="455"/>
      <c r="I19" s="456" t="s">
        <v>442</v>
      </c>
      <c r="J19" s="457"/>
      <c r="K19" s="458"/>
      <c r="L19" s="432"/>
      <c r="M19" s="433"/>
      <c r="N19" s="433"/>
      <c r="O19" s="433"/>
      <c r="P19" s="433"/>
      <c r="Q19" s="434"/>
      <c r="R19" s="114"/>
      <c r="S19" s="115"/>
      <c r="T19" s="117"/>
      <c r="U19" s="150"/>
      <c r="V19" s="150"/>
      <c r="W19" s="150"/>
      <c r="X19" s="150"/>
      <c r="Y19" s="150"/>
    </row>
    <row r="20" spans="1:25" ht="39" customHeight="1" thickBot="1">
      <c r="A20" s="448"/>
      <c r="B20" s="449"/>
      <c r="C20" s="450"/>
      <c r="D20" s="435" t="s">
        <v>441</v>
      </c>
      <c r="E20" s="436"/>
      <c r="F20" s="416"/>
      <c r="G20" s="417"/>
      <c r="H20" s="417"/>
      <c r="I20" s="417"/>
      <c r="J20" s="417"/>
      <c r="K20" s="417"/>
      <c r="L20" s="417"/>
      <c r="M20" s="417"/>
      <c r="N20" s="417"/>
      <c r="O20" s="417"/>
      <c r="P20" s="417"/>
      <c r="Q20" s="418"/>
      <c r="R20" s="114"/>
      <c r="S20" s="115"/>
      <c r="T20" s="117"/>
      <c r="U20" s="150"/>
      <c r="V20" s="150"/>
      <c r="W20" s="150"/>
      <c r="X20" s="150"/>
      <c r="Y20" s="150"/>
    </row>
    <row r="21" spans="1:25" ht="39" customHeight="1" thickBot="1">
      <c r="A21" s="419" t="s">
        <v>316</v>
      </c>
      <c r="B21" s="420"/>
      <c r="C21" s="421"/>
      <c r="D21" s="422" t="s">
        <v>141</v>
      </c>
      <c r="E21" s="423"/>
      <c r="F21" s="424"/>
      <c r="G21" s="424"/>
      <c r="H21" s="424"/>
      <c r="I21" s="423"/>
      <c r="J21" s="423"/>
      <c r="K21" s="423"/>
      <c r="L21" s="425"/>
      <c r="M21" s="413" t="s">
        <v>98</v>
      </c>
      <c r="N21" s="414"/>
      <c r="O21" s="414"/>
      <c r="P21" s="414"/>
      <c r="Q21" s="415"/>
      <c r="R21" s="114"/>
      <c r="S21" s="115"/>
      <c r="T21" s="117"/>
      <c r="U21" s="150"/>
      <c r="V21" s="150"/>
      <c r="W21" s="150"/>
      <c r="X21" s="150"/>
      <c r="Y21" s="150"/>
    </row>
    <row r="22" spans="1:25" ht="39" customHeight="1" thickBot="1">
      <c r="A22" s="408" t="s">
        <v>317</v>
      </c>
      <c r="B22" s="409"/>
      <c r="C22" s="410"/>
      <c r="D22" s="411" t="s">
        <v>31</v>
      </c>
      <c r="E22" s="412"/>
      <c r="F22" s="413" t="s">
        <v>91</v>
      </c>
      <c r="G22" s="414"/>
      <c r="H22" s="415"/>
      <c r="I22" s="426" t="s">
        <v>32</v>
      </c>
      <c r="J22" s="427"/>
      <c r="K22" s="427"/>
      <c r="L22" s="427"/>
      <c r="M22" s="428"/>
      <c r="N22" s="429"/>
      <c r="O22" s="430"/>
      <c r="P22" s="430"/>
      <c r="Q22" s="431"/>
      <c r="R22" s="114"/>
      <c r="S22" s="115"/>
      <c r="T22" s="117"/>
      <c r="U22" s="150"/>
      <c r="V22" s="150"/>
      <c r="W22" s="150"/>
      <c r="X22" s="150"/>
      <c r="Y22" s="150"/>
    </row>
    <row r="23" spans="1:25" ht="39" customHeight="1" thickBot="1">
      <c r="A23" s="408" t="s">
        <v>318</v>
      </c>
      <c r="B23" s="409"/>
      <c r="C23" s="410"/>
      <c r="D23" s="411" t="s">
        <v>84</v>
      </c>
      <c r="E23" s="412"/>
      <c r="F23" s="413" t="s">
        <v>177</v>
      </c>
      <c r="G23" s="414"/>
      <c r="H23" s="415"/>
      <c r="I23" s="193"/>
      <c r="J23" s="213"/>
      <c r="K23" s="213"/>
      <c r="L23" s="213"/>
      <c r="M23" s="213"/>
      <c r="N23" s="214"/>
      <c r="O23" s="214"/>
      <c r="P23" s="214"/>
      <c r="Q23" s="215"/>
      <c r="R23" s="114"/>
      <c r="S23" s="115"/>
      <c r="T23" s="117"/>
      <c r="U23" s="150"/>
      <c r="V23" s="150"/>
      <c r="W23" s="150"/>
      <c r="X23" s="150"/>
      <c r="Y23" s="150"/>
    </row>
    <row r="24" spans="1:25" s="118" customFormat="1" ht="6.75" customHeight="1" thickBot="1">
      <c r="A24" s="216"/>
      <c r="B24" s="216"/>
      <c r="C24" s="216"/>
      <c r="D24" s="217"/>
      <c r="E24" s="217"/>
      <c r="F24" s="218"/>
      <c r="G24" s="218"/>
      <c r="H24" s="218"/>
      <c r="I24" s="218"/>
      <c r="J24" s="218"/>
      <c r="K24" s="218"/>
      <c r="L24" s="218"/>
      <c r="M24" s="218"/>
      <c r="N24" s="218"/>
      <c r="O24" s="218"/>
      <c r="P24" s="218"/>
      <c r="Q24" s="218"/>
      <c r="R24" s="147"/>
      <c r="S24" s="147"/>
      <c r="U24" s="219"/>
      <c r="V24" s="219"/>
      <c r="W24" s="219"/>
      <c r="X24" s="219"/>
      <c r="Y24" s="219"/>
    </row>
    <row r="25" spans="1:25" s="118" customFormat="1" ht="14.25" customHeight="1" thickBot="1">
      <c r="A25" s="143" t="s">
        <v>41</v>
      </c>
      <c r="B25" s="220"/>
      <c r="C25" s="118" t="s">
        <v>42</v>
      </c>
      <c r="G25" s="145"/>
      <c r="R25" s="147"/>
      <c r="S25" s="147"/>
      <c r="U25" s="219"/>
      <c r="V25" s="219"/>
      <c r="W25" s="219"/>
      <c r="X25" s="219"/>
      <c r="Y25" s="219"/>
    </row>
    <row r="26" spans="1:25" s="118" customFormat="1" ht="14.25" customHeight="1" thickBot="1">
      <c r="A26" s="143"/>
      <c r="B26" s="146"/>
      <c r="C26" s="118" t="s">
        <v>43</v>
      </c>
      <c r="G26" s="145"/>
      <c r="R26" s="147"/>
      <c r="S26" s="147"/>
      <c r="U26" s="219"/>
      <c r="V26" s="219"/>
      <c r="W26" s="219"/>
      <c r="X26" s="219"/>
      <c r="Y26" s="219"/>
    </row>
    <row r="27" spans="1:25" s="118" customFormat="1" ht="14.25" customHeight="1">
      <c r="A27" s="148" t="s">
        <v>44</v>
      </c>
      <c r="B27" s="118" t="s">
        <v>45</v>
      </c>
      <c r="R27" s="147"/>
      <c r="S27" s="147"/>
      <c r="U27" s="219"/>
      <c r="V27" s="219"/>
      <c r="W27" s="219"/>
      <c r="X27" s="219"/>
      <c r="Y27" s="219"/>
    </row>
    <row r="28" spans="1:25" ht="14.25" customHeight="1">
      <c r="A28" s="148" t="s">
        <v>46</v>
      </c>
      <c r="B28" s="197" t="s">
        <v>443</v>
      </c>
      <c r="C28" s="118"/>
      <c r="D28" s="118"/>
      <c r="E28" s="118"/>
      <c r="F28" s="118"/>
      <c r="G28" s="118"/>
      <c r="H28" s="118"/>
      <c r="I28" s="118"/>
      <c r="J28" s="118"/>
      <c r="K28" s="118"/>
      <c r="L28" s="118"/>
      <c r="M28" s="118"/>
      <c r="N28" s="118"/>
      <c r="O28" s="118"/>
      <c r="P28" s="118"/>
      <c r="Q28" s="118"/>
      <c r="R28" s="114"/>
      <c r="S28" s="114"/>
      <c r="T28" s="117"/>
      <c r="U28" s="150"/>
      <c r="V28" s="150"/>
      <c r="W28" s="150"/>
      <c r="X28" s="150"/>
      <c r="Y28" s="150"/>
    </row>
    <row r="29" spans="1:25">
      <c r="A29" s="117"/>
      <c r="B29" s="117"/>
      <c r="C29" s="117"/>
      <c r="D29" s="117"/>
      <c r="E29" s="117"/>
      <c r="F29" s="117"/>
      <c r="G29" s="119"/>
      <c r="H29" s="117"/>
      <c r="I29" s="117"/>
      <c r="J29" s="117"/>
      <c r="K29" s="117"/>
      <c r="L29" s="117"/>
      <c r="M29" s="117"/>
      <c r="N29" s="117"/>
      <c r="O29" s="117"/>
      <c r="P29" s="117"/>
      <c r="Q29" s="117"/>
      <c r="R29" s="114"/>
      <c r="S29" s="114"/>
      <c r="T29" s="117"/>
      <c r="U29" s="150"/>
      <c r="V29" s="150"/>
      <c r="W29" s="150"/>
      <c r="X29" s="150"/>
      <c r="Y29" s="150"/>
    </row>
    <row r="30" spans="1:25">
      <c r="A30" s="117"/>
      <c r="B30" s="117"/>
      <c r="C30" s="117"/>
      <c r="D30" s="117"/>
      <c r="E30" s="117"/>
      <c r="F30" s="117"/>
      <c r="G30" s="119"/>
      <c r="H30" s="117"/>
      <c r="I30" s="117"/>
      <c r="J30" s="117"/>
      <c r="K30" s="117"/>
      <c r="L30" s="117"/>
      <c r="M30" s="117"/>
      <c r="N30" s="117"/>
      <c r="O30" s="117"/>
      <c r="P30" s="117"/>
      <c r="Q30" s="117"/>
      <c r="R30" s="114"/>
      <c r="S30" s="114"/>
      <c r="T30" s="117"/>
      <c r="U30" s="150"/>
      <c r="V30" s="150"/>
      <c r="W30" s="150"/>
      <c r="X30" s="150"/>
      <c r="Y30" s="150"/>
    </row>
  </sheetData>
  <sheetProtection sheet="1" selectLockedCells="1"/>
  <mergeCells count="52">
    <mergeCell ref="B16:C16"/>
    <mergeCell ref="D16:Q16"/>
    <mergeCell ref="H14:Q14"/>
    <mergeCell ref="L10:Q10"/>
    <mergeCell ref="B11:Q11"/>
    <mergeCell ref="B12:C12"/>
    <mergeCell ref="D12:I12"/>
    <mergeCell ref="F9:H9"/>
    <mergeCell ref="B14:C14"/>
    <mergeCell ref="D14:G14"/>
    <mergeCell ref="G10:J10"/>
    <mergeCell ref="B15:C15"/>
    <mergeCell ref="D15:Q15"/>
    <mergeCell ref="B13:C13"/>
    <mergeCell ref="D13:Q13"/>
    <mergeCell ref="B10:C10"/>
    <mergeCell ref="D10:F10"/>
    <mergeCell ref="H3:J3"/>
    <mergeCell ref="K3:P3"/>
    <mergeCell ref="A5:Q5"/>
    <mergeCell ref="A6:C8"/>
    <mergeCell ref="G6:Q6"/>
    <mergeCell ref="G7:Q7"/>
    <mergeCell ref="G8:Q8"/>
    <mergeCell ref="L19:Q19"/>
    <mergeCell ref="D20:E20"/>
    <mergeCell ref="B17:C17"/>
    <mergeCell ref="D17:G17"/>
    <mergeCell ref="I17:Q17"/>
    <mergeCell ref="B18:C18"/>
    <mergeCell ref="D18:E18"/>
    <mergeCell ref="F18:N18"/>
    <mergeCell ref="O18:Q18"/>
    <mergeCell ref="A19:C20"/>
    <mergeCell ref="D19:E19"/>
    <mergeCell ref="F19:H19"/>
    <mergeCell ref="I19:K19"/>
    <mergeCell ref="A9:A18"/>
    <mergeCell ref="B9:C9"/>
    <mergeCell ref="D9:E9"/>
    <mergeCell ref="A23:C23"/>
    <mergeCell ref="D23:E23"/>
    <mergeCell ref="F23:H23"/>
    <mergeCell ref="F20:Q20"/>
    <mergeCell ref="A21:C21"/>
    <mergeCell ref="D21:L21"/>
    <mergeCell ref="M21:Q21"/>
    <mergeCell ref="A22:C22"/>
    <mergeCell ref="D22:E22"/>
    <mergeCell ref="F22:H22"/>
    <mergeCell ref="I22:M22"/>
    <mergeCell ref="N22:Q22"/>
  </mergeCells>
  <phoneticPr fontId="3"/>
  <dataValidations count="10">
    <dataValidation type="list" errorStyle="warning" allowBlank="1" showInputMessage="1" showErrorMessage="1" sqref="D18:E18" xr:uid="{A8415806-3896-4E07-976B-0CAA8E680009}">
      <formula1>$W$7:$W$8</formula1>
    </dataValidation>
    <dataValidation allowBlank="1" showInputMessage="1" showErrorMessage="1" prompt="入力は_x000a_西暦/月/日" sqref="D17:G17 L19:Q19 I17:Q17 N22:N23" xr:uid="{26B80AA9-DCF2-4DFE-BD0A-88F60D6461B8}"/>
    <dataValidation allowBlank="1" showInputMessage="1" showErrorMessage="1" promptTitle="CORINS登録番号の記入例" prompt="_x000a_　・1234-5678W_x000a_　　（4桁-4桁+英字）_x000a_　・1234567890_x000a_　　（10桁の数字）" sqref="L10:Q10" xr:uid="{9A69E415-A76C-47F4-A803-A31836D624FD}"/>
    <dataValidation type="whole" allowBlank="1" showInputMessage="1" showErrorMessage="1" sqref="E7:E8" xr:uid="{E6387E55-A633-4E7A-ACF5-91EB841B6A2C}">
      <formula1>0</formula1>
      <formula2>100</formula2>
    </dataValidation>
    <dataValidation type="list" errorStyle="warning" allowBlank="1" showInputMessage="1" showErrorMessage="1" sqref="F9:H9" xr:uid="{064D1E45-99A9-49D8-B30F-F89139A7BD96}">
      <formula1>$V$7:$V$8</formula1>
    </dataValidation>
    <dataValidation type="list" errorStyle="warning" allowBlank="1" showInputMessage="1" showErrorMessage="1" sqref="F19:H19" xr:uid="{4898EA69-0BF2-4A67-AFB1-5777C1D279A9}">
      <formula1>$X$7:$X$8</formula1>
    </dataValidation>
    <dataValidation type="list" errorStyle="warning" allowBlank="1" showErrorMessage="1" sqref="F22:H22" xr:uid="{D737F6EB-8109-4CA7-9801-5B99452C9563}">
      <formula1>$Z$7:$Z$8</formula1>
    </dataValidation>
    <dataValidation type="list" errorStyle="warning" allowBlank="1" showErrorMessage="1" sqref="F23:H23" xr:uid="{78AC6EF2-CE43-4FB8-BDD0-DE034544ABF4}">
      <formula1>$AA$7:$AA$8</formula1>
    </dataValidation>
    <dataValidation type="list" errorStyle="warning" allowBlank="1" showInputMessage="1" showErrorMessage="1" sqref="M21:Q21" xr:uid="{E8CC57F9-3C5D-4C74-8105-E515659873DD}">
      <formula1>$Y$7:$Y$10</formula1>
    </dataValidation>
    <dataValidation type="list" errorStyle="warning" allowBlank="1" showInputMessage="1" showErrorMessage="1" sqref="F7:F8" xr:uid="{0593B7DA-09DD-46CB-9703-59D9B55075AD}">
      <formula1>$U$5:$U$9</formula1>
    </dataValidation>
  </dataValidations>
  <pageMargins left="0.78740157480314965" right="0.47244094488188981" top="0.6692913385826772" bottom="0.47244094488188981" header="0.27559055118110237" footer="0.31496062992125984"/>
  <pageSetup paperSize="9" scale="90" firstPageNumber="10" orientation="portrait" r:id="rId1"/>
  <headerFooter alignWithMargins="0"/>
  <rowBreaks count="1" manualBreakCount="1">
    <brk id="28" max="1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C336EB-BAD7-4328-AE7C-1DC620F3F829}">
  <dimension ref="A1:AA119"/>
  <sheetViews>
    <sheetView showGridLines="0" zoomScale="85" zoomScaleNormal="85" zoomScaleSheetLayoutView="100" workbookViewId="0">
      <selection activeCell="E7" sqref="E7:F7"/>
    </sheetView>
  </sheetViews>
  <sheetFormatPr defaultRowHeight="13.5" outlineLevelCol="1"/>
  <cols>
    <col min="1" max="1" width="4" customWidth="1"/>
    <col min="2" max="2" width="4.125" customWidth="1"/>
    <col min="3" max="3" width="23.5" customWidth="1"/>
    <col min="4" max="4" width="15.125" customWidth="1"/>
    <col min="5" max="5" width="14.25" customWidth="1"/>
    <col min="6" max="6" width="11.75" customWidth="1"/>
    <col min="7" max="7" width="2.875" customWidth="1"/>
    <col min="8" max="8" width="5" customWidth="1"/>
    <col min="9" max="9" width="3.25" customWidth="1"/>
    <col min="10" max="11" width="3.75" customWidth="1"/>
    <col min="12" max="12" width="2.875" customWidth="1"/>
    <col min="13" max="13" width="6.875" customWidth="1"/>
    <col min="14" max="14" width="2.125" customWidth="1"/>
    <col min="15" max="15" width="3.125" customWidth="1"/>
    <col min="16" max="16" width="9.125" customWidth="1"/>
    <col min="17" max="17" width="9.125" hidden="1" customWidth="1" outlineLevel="1"/>
    <col min="18" max="18" width="9.125" customWidth="1" collapsed="1"/>
    <col min="19" max="22" width="9.125" customWidth="1"/>
  </cols>
  <sheetData>
    <row r="1" spans="1:27" ht="14.25" thickBot="1">
      <c r="A1" s="221" t="s">
        <v>431</v>
      </c>
      <c r="B1" s="88"/>
      <c r="C1" s="88"/>
      <c r="D1" s="88"/>
      <c r="E1" s="88"/>
      <c r="F1" s="222"/>
      <c r="G1" s="88"/>
      <c r="H1" s="88"/>
      <c r="I1" s="88"/>
      <c r="J1" s="88"/>
      <c r="K1" s="88"/>
      <c r="L1" s="88"/>
      <c r="M1" s="223"/>
      <c r="N1" s="88"/>
      <c r="O1" s="88"/>
      <c r="P1" s="89"/>
      <c r="Q1" s="89"/>
    </row>
    <row r="2" spans="1:27" ht="14.25" thickBot="1">
      <c r="A2" s="88"/>
      <c r="B2" s="88"/>
      <c r="C2" s="88"/>
      <c r="D2" s="88"/>
      <c r="E2" s="89"/>
      <c r="F2" s="194" t="s">
        <v>0</v>
      </c>
      <c r="G2" s="359">
        <f>'様式-共1-Ⅰ（建築）'!H2</f>
        <v>22081003</v>
      </c>
      <c r="H2" s="360"/>
      <c r="I2" s="360"/>
      <c r="J2" s="360"/>
      <c r="K2" s="360"/>
      <c r="L2" s="361"/>
      <c r="M2" s="90"/>
      <c r="N2" s="88"/>
      <c r="O2" s="88"/>
      <c r="P2" s="89"/>
      <c r="Q2" s="89"/>
    </row>
    <row r="3" spans="1:27" ht="10.5" customHeight="1">
      <c r="A3" s="117"/>
      <c r="B3" s="117"/>
      <c r="C3" s="114"/>
      <c r="D3" s="114"/>
      <c r="E3" s="114"/>
      <c r="F3" s="117"/>
      <c r="G3" s="119"/>
      <c r="H3" s="115"/>
      <c r="I3" s="115"/>
      <c r="J3" s="149"/>
      <c r="K3" s="149"/>
      <c r="L3" s="149"/>
      <c r="M3" s="149"/>
      <c r="N3" s="149"/>
      <c r="O3" s="149"/>
      <c r="P3" s="149"/>
      <c r="Q3" s="116"/>
      <c r="R3" s="114"/>
      <c r="S3" s="114"/>
      <c r="T3" s="117"/>
      <c r="U3" s="150"/>
      <c r="V3" s="150"/>
      <c r="W3" s="150"/>
      <c r="X3" s="150"/>
      <c r="Y3" s="150"/>
      <c r="Z3" s="117"/>
      <c r="AA3" s="117"/>
    </row>
    <row r="4" spans="1:27" ht="23.25" customHeight="1" thickBot="1">
      <c r="A4" s="618" t="s">
        <v>47</v>
      </c>
      <c r="B4" s="618"/>
      <c r="C4" s="618"/>
      <c r="D4" s="618"/>
      <c r="E4" s="618"/>
      <c r="F4" s="618"/>
      <c r="G4" s="618"/>
      <c r="H4" s="618"/>
      <c r="I4" s="618"/>
      <c r="J4" s="618"/>
      <c r="K4" s="618"/>
      <c r="L4" s="618"/>
      <c r="M4" s="618"/>
      <c r="N4" s="88"/>
      <c r="O4" s="88"/>
      <c r="P4" s="89"/>
      <c r="Q4" s="89" t="s">
        <v>163</v>
      </c>
    </row>
    <row r="5" spans="1:27" ht="18" customHeight="1" thickBot="1">
      <c r="A5" s="222"/>
      <c r="B5" s="14"/>
      <c r="C5" s="619" t="s">
        <v>100</v>
      </c>
      <c r="D5" s="620"/>
      <c r="E5" s="620"/>
      <c r="F5" s="620"/>
      <c r="G5" s="620"/>
      <c r="H5" s="620"/>
      <c r="I5" s="620"/>
      <c r="J5" s="620"/>
      <c r="K5" s="621"/>
      <c r="L5" s="14"/>
      <c r="M5" s="14"/>
      <c r="N5" s="88"/>
      <c r="O5" s="88"/>
      <c r="P5" s="89"/>
      <c r="Q5" s="89" t="s">
        <v>94</v>
      </c>
    </row>
    <row r="6" spans="1:27" ht="6" customHeight="1" thickBot="1">
      <c r="A6" s="222"/>
      <c r="B6" s="14"/>
      <c r="C6" s="222"/>
      <c r="D6" s="15"/>
      <c r="E6" s="15"/>
      <c r="F6" s="15"/>
      <c r="G6" s="15"/>
      <c r="H6" s="15"/>
      <c r="I6" s="15"/>
      <c r="J6" s="15"/>
      <c r="K6" s="15"/>
      <c r="L6" s="14"/>
      <c r="M6" s="14"/>
      <c r="N6" s="88"/>
      <c r="O6" s="88"/>
      <c r="P6" s="89"/>
      <c r="Q6" s="89" t="s">
        <v>128</v>
      </c>
    </row>
    <row r="7" spans="1:27" ht="27" customHeight="1" thickBot="1">
      <c r="A7" s="517" t="s">
        <v>101</v>
      </c>
      <c r="B7" s="518"/>
      <c r="C7" s="519"/>
      <c r="D7" s="224" t="s">
        <v>48</v>
      </c>
      <c r="E7" s="622"/>
      <c r="F7" s="551"/>
      <c r="G7" s="225"/>
      <c r="H7" s="226"/>
      <c r="I7" s="226"/>
      <c r="J7" s="226"/>
      <c r="K7" s="226"/>
      <c r="L7" s="226"/>
      <c r="M7" s="227"/>
      <c r="N7" s="88"/>
      <c r="O7" s="115"/>
      <c r="P7" s="89"/>
      <c r="Q7" s="89"/>
    </row>
    <row r="8" spans="1:27" ht="27" customHeight="1" thickBot="1">
      <c r="A8" s="520"/>
      <c r="B8" s="521"/>
      <c r="C8" s="522"/>
      <c r="D8" s="228" t="s">
        <v>49</v>
      </c>
      <c r="E8" s="555" t="s">
        <v>99</v>
      </c>
      <c r="F8" s="556"/>
      <c r="G8" s="229"/>
      <c r="H8" s="230"/>
      <c r="I8" s="230"/>
      <c r="J8" s="230"/>
      <c r="K8" s="230"/>
      <c r="L8" s="231"/>
      <c r="M8" s="232"/>
      <c r="N8" s="88"/>
      <c r="O8" s="115"/>
      <c r="P8" s="89"/>
      <c r="Q8" s="89"/>
    </row>
    <row r="9" spans="1:27" ht="27" customHeight="1" thickBot="1">
      <c r="A9" s="517" t="s">
        <v>102</v>
      </c>
      <c r="B9" s="518"/>
      <c r="C9" s="519"/>
      <c r="D9" s="224" t="s">
        <v>48</v>
      </c>
      <c r="E9" s="587"/>
      <c r="F9" s="588"/>
      <c r="G9" s="589" t="s">
        <v>230</v>
      </c>
      <c r="H9" s="590"/>
      <c r="I9" s="590"/>
      <c r="J9" s="590"/>
      <c r="K9" s="591"/>
      <c r="L9" s="592" t="s">
        <v>210</v>
      </c>
      <c r="M9" s="593"/>
      <c r="N9" s="88"/>
      <c r="O9" s="115"/>
      <c r="P9" s="89"/>
      <c r="Q9" s="89"/>
    </row>
    <row r="10" spans="1:27" ht="27" customHeight="1">
      <c r="A10" s="520"/>
      <c r="B10" s="521"/>
      <c r="C10" s="522"/>
      <c r="D10" s="233" t="s">
        <v>49</v>
      </c>
      <c r="E10" s="594" t="s">
        <v>74</v>
      </c>
      <c r="F10" s="595"/>
      <c r="G10" s="234" t="s">
        <v>75</v>
      </c>
      <c r="H10" s="234"/>
      <c r="I10" s="234"/>
      <c r="J10" s="234"/>
      <c r="K10" s="234"/>
      <c r="L10" s="234"/>
      <c r="M10" s="235"/>
      <c r="N10" s="88"/>
      <c r="O10" s="88"/>
      <c r="P10" s="89"/>
      <c r="Q10" s="89"/>
    </row>
    <row r="11" spans="1:27" ht="15" customHeight="1" thickBot="1">
      <c r="A11" s="236"/>
      <c r="B11" s="237"/>
      <c r="C11" s="237"/>
      <c r="D11" s="238"/>
      <c r="E11" s="238"/>
      <c r="F11" s="238"/>
      <c r="G11" s="231"/>
      <c r="H11" s="231"/>
      <c r="I11" s="231"/>
      <c r="J11" s="231"/>
      <c r="K11" s="231"/>
      <c r="L11" s="231"/>
      <c r="M11" s="239"/>
      <c r="N11" s="88"/>
      <c r="O11" s="88"/>
      <c r="P11" s="89"/>
      <c r="Q11" s="89"/>
    </row>
    <row r="12" spans="1:27" ht="27" customHeight="1" thickBot="1">
      <c r="A12" s="596" t="s">
        <v>319</v>
      </c>
      <c r="B12" s="597"/>
      <c r="C12" s="240" t="s">
        <v>50</v>
      </c>
      <c r="D12" s="241" t="s">
        <v>24</v>
      </c>
      <c r="E12" s="555" t="s">
        <v>91</v>
      </c>
      <c r="F12" s="556"/>
      <c r="G12" s="225"/>
      <c r="H12" s="226"/>
      <c r="I12" s="226"/>
      <c r="J12" s="226"/>
      <c r="K12" s="226"/>
      <c r="L12" s="226"/>
      <c r="M12" s="227"/>
      <c r="N12" s="88"/>
      <c r="O12" s="115"/>
      <c r="P12" s="89"/>
      <c r="Q12" s="89"/>
    </row>
    <row r="13" spans="1:27" ht="36" customHeight="1" thickBot="1">
      <c r="A13" s="598"/>
      <c r="B13" s="599"/>
      <c r="C13" s="242" t="s">
        <v>51</v>
      </c>
      <c r="D13" s="602" t="s">
        <v>26</v>
      </c>
      <c r="E13" s="521"/>
      <c r="F13" s="603"/>
      <c r="G13" s="604"/>
      <c r="H13" s="243" t="s">
        <v>173</v>
      </c>
      <c r="I13" s="605"/>
      <c r="J13" s="606"/>
      <c r="K13" s="606"/>
      <c r="L13" s="606"/>
      <c r="M13" s="607"/>
      <c r="N13" s="88"/>
      <c r="O13" s="88"/>
      <c r="P13" s="89"/>
      <c r="Q13" s="89"/>
    </row>
    <row r="14" spans="1:27" ht="18" customHeight="1" thickBot="1">
      <c r="A14" s="598"/>
      <c r="B14" s="599"/>
      <c r="C14" s="608" t="s">
        <v>71</v>
      </c>
      <c r="D14" s="609"/>
      <c r="E14" s="609"/>
      <c r="F14" s="609"/>
      <c r="G14" s="609"/>
      <c r="H14" s="609"/>
      <c r="I14" s="609"/>
      <c r="J14" s="609"/>
      <c r="K14" s="609"/>
      <c r="L14" s="609"/>
      <c r="M14" s="610"/>
      <c r="N14" s="88"/>
      <c r="O14" s="88"/>
      <c r="P14" s="89"/>
      <c r="Q14" s="89"/>
    </row>
    <row r="15" spans="1:27" ht="18" customHeight="1" thickBot="1">
      <c r="A15" s="598"/>
      <c r="B15" s="599"/>
      <c r="C15" s="244" t="s">
        <v>176</v>
      </c>
      <c r="D15" s="611"/>
      <c r="E15" s="612"/>
      <c r="F15" s="613"/>
      <c r="G15" s="245"/>
      <c r="H15" s="246"/>
      <c r="I15" s="246"/>
      <c r="J15" s="246"/>
      <c r="K15" s="246"/>
      <c r="L15" s="246"/>
      <c r="M15" s="247"/>
      <c r="N15" s="88"/>
      <c r="O15" s="88"/>
      <c r="P15" s="89"/>
      <c r="Q15" s="89"/>
    </row>
    <row r="16" spans="1:27" ht="18" customHeight="1" thickBot="1">
      <c r="A16" s="598"/>
      <c r="B16" s="599"/>
      <c r="C16" s="248" t="s">
        <v>178</v>
      </c>
      <c r="D16" s="611"/>
      <c r="E16" s="612"/>
      <c r="F16" s="612"/>
      <c r="G16" s="612"/>
      <c r="H16" s="612"/>
      <c r="I16" s="612"/>
      <c r="J16" s="612"/>
      <c r="K16" s="612"/>
      <c r="L16" s="612"/>
      <c r="M16" s="613"/>
      <c r="N16" s="88"/>
      <c r="O16" s="88"/>
      <c r="P16" s="89"/>
      <c r="Q16" s="89"/>
    </row>
    <row r="17" spans="1:17" ht="27" customHeight="1" thickBot="1">
      <c r="A17" s="598"/>
      <c r="B17" s="599"/>
      <c r="C17" s="248" t="s">
        <v>223</v>
      </c>
      <c r="D17" s="614">
        <v>0</v>
      </c>
      <c r="E17" s="615"/>
      <c r="F17" s="249"/>
      <c r="G17" s="616"/>
      <c r="H17" s="616"/>
      <c r="I17" s="616"/>
      <c r="J17" s="616"/>
      <c r="K17" s="616"/>
      <c r="L17" s="616"/>
      <c r="M17" s="617"/>
      <c r="N17" s="88"/>
      <c r="O17" s="88"/>
      <c r="P17" s="89"/>
      <c r="Q17" s="89"/>
    </row>
    <row r="18" spans="1:17" ht="18" customHeight="1" thickBot="1">
      <c r="A18" s="598"/>
      <c r="B18" s="599"/>
      <c r="C18" s="244" t="s">
        <v>153</v>
      </c>
      <c r="D18" s="584"/>
      <c r="E18" s="585"/>
      <c r="F18" s="585"/>
      <c r="G18" s="585"/>
      <c r="H18" s="585"/>
      <c r="I18" s="585"/>
      <c r="J18" s="585"/>
      <c r="K18" s="585"/>
      <c r="L18" s="585"/>
      <c r="M18" s="586"/>
      <c r="N18" s="88"/>
      <c r="O18" s="88"/>
      <c r="P18" s="89"/>
      <c r="Q18" s="89"/>
    </row>
    <row r="19" spans="1:17" ht="46.5" customHeight="1" thickBot="1">
      <c r="A19" s="598"/>
      <c r="B19" s="599"/>
      <c r="C19" s="244" t="s">
        <v>179</v>
      </c>
      <c r="D19" s="581"/>
      <c r="E19" s="582"/>
      <c r="F19" s="582"/>
      <c r="G19" s="582"/>
      <c r="H19" s="582"/>
      <c r="I19" s="582"/>
      <c r="J19" s="582"/>
      <c r="K19" s="582"/>
      <c r="L19" s="582"/>
      <c r="M19" s="583"/>
      <c r="N19" s="88"/>
      <c r="O19" s="88"/>
      <c r="P19" s="89"/>
      <c r="Q19" s="89"/>
    </row>
    <row r="20" spans="1:17" ht="18" customHeight="1" thickBot="1">
      <c r="A20" s="598"/>
      <c r="B20" s="599"/>
      <c r="C20" s="244" t="s">
        <v>154</v>
      </c>
      <c r="D20" s="578"/>
      <c r="E20" s="579"/>
      <c r="F20" s="250" t="s">
        <v>81</v>
      </c>
      <c r="G20" s="579"/>
      <c r="H20" s="579"/>
      <c r="I20" s="579"/>
      <c r="J20" s="579"/>
      <c r="K20" s="579"/>
      <c r="L20" s="579"/>
      <c r="M20" s="580"/>
      <c r="N20" s="88"/>
      <c r="O20" s="88"/>
      <c r="P20" s="89"/>
      <c r="Q20" s="89"/>
    </row>
    <row r="21" spans="1:17" ht="18" customHeight="1" thickBot="1">
      <c r="A21" s="598"/>
      <c r="B21" s="599"/>
      <c r="C21" s="244" t="s">
        <v>88</v>
      </c>
      <c r="D21" s="552"/>
      <c r="E21" s="553"/>
      <c r="F21" s="553"/>
      <c r="G21" s="553"/>
      <c r="H21" s="553"/>
      <c r="I21" s="553"/>
      <c r="J21" s="553"/>
      <c r="K21" s="553"/>
      <c r="L21" s="553"/>
      <c r="M21" s="554"/>
      <c r="N21" s="251"/>
      <c r="O21" s="251"/>
      <c r="P21" s="88"/>
      <c r="Q21" s="88"/>
    </row>
    <row r="22" spans="1:17" ht="18" customHeight="1" thickBot="1">
      <c r="A22" s="598"/>
      <c r="B22" s="599"/>
      <c r="C22" s="244" t="s">
        <v>155</v>
      </c>
      <c r="D22" s="578"/>
      <c r="E22" s="579"/>
      <c r="F22" s="250" t="s">
        <v>81</v>
      </c>
      <c r="G22" s="579"/>
      <c r="H22" s="579"/>
      <c r="I22" s="579"/>
      <c r="J22" s="579"/>
      <c r="K22" s="579"/>
      <c r="L22" s="579"/>
      <c r="M22" s="580"/>
      <c r="N22" s="252"/>
      <c r="O22" s="252"/>
      <c r="P22" s="88"/>
      <c r="Q22" s="88"/>
    </row>
    <row r="23" spans="1:17" ht="18" customHeight="1" thickBot="1">
      <c r="A23" s="598"/>
      <c r="B23" s="599"/>
      <c r="C23" s="244" t="s">
        <v>53</v>
      </c>
      <c r="D23" s="555" t="s">
        <v>99</v>
      </c>
      <c r="E23" s="556"/>
      <c r="F23" s="569" t="s">
        <v>180</v>
      </c>
      <c r="G23" s="569"/>
      <c r="H23" s="569"/>
      <c r="I23" s="569"/>
      <c r="J23" s="569"/>
      <c r="K23" s="569"/>
      <c r="L23" s="569"/>
      <c r="M23" s="253"/>
      <c r="N23" s="252"/>
      <c r="O23" s="252"/>
      <c r="P23" s="88"/>
      <c r="Q23" s="88"/>
    </row>
    <row r="24" spans="1:17" ht="18" customHeight="1" thickBot="1">
      <c r="A24" s="600"/>
      <c r="B24" s="601"/>
      <c r="C24" s="254" t="s">
        <v>54</v>
      </c>
      <c r="D24" s="255" t="s">
        <v>55</v>
      </c>
      <c r="E24" s="570"/>
      <c r="F24" s="571"/>
      <c r="G24" s="256"/>
      <c r="H24" s="257"/>
      <c r="I24" s="258"/>
      <c r="J24" s="258"/>
      <c r="K24" s="258"/>
      <c r="L24" s="258"/>
      <c r="M24" s="259" t="s">
        <v>181</v>
      </c>
      <c r="N24" s="260"/>
      <c r="O24" s="261"/>
      <c r="P24" s="261"/>
      <c r="Q24" s="89"/>
    </row>
    <row r="25" spans="1:17" ht="18" customHeight="1" thickBot="1">
      <c r="A25" s="532" t="s">
        <v>320</v>
      </c>
      <c r="B25" s="533"/>
      <c r="C25" s="560"/>
      <c r="D25" s="262" t="s">
        <v>56</v>
      </c>
      <c r="E25" s="263" t="s">
        <v>91</v>
      </c>
      <c r="F25" s="572" t="s">
        <v>182</v>
      </c>
      <c r="G25" s="573"/>
      <c r="H25" s="573"/>
      <c r="I25" s="555" t="s">
        <v>99</v>
      </c>
      <c r="J25" s="574"/>
      <c r="K25" s="574"/>
      <c r="L25" s="574"/>
      <c r="M25" s="556"/>
      <c r="N25" s="264"/>
      <c r="O25" s="115"/>
      <c r="P25" s="89"/>
      <c r="Q25" s="89"/>
    </row>
    <row r="26" spans="1:17" ht="18" customHeight="1" thickBot="1">
      <c r="A26" s="534"/>
      <c r="B26" s="535"/>
      <c r="C26" s="561"/>
      <c r="D26" s="265" t="s">
        <v>70</v>
      </c>
      <c r="E26" s="266" t="s">
        <v>92</v>
      </c>
      <c r="F26" s="267" t="s">
        <v>103</v>
      </c>
      <c r="G26" s="268"/>
      <c r="H26" s="239"/>
      <c r="I26" s="239"/>
      <c r="J26" s="239"/>
      <c r="K26" s="239"/>
      <c r="L26" s="239"/>
      <c r="M26" s="269"/>
      <c r="N26" s="270"/>
      <c r="O26" s="270"/>
      <c r="P26" s="89"/>
      <c r="Q26" s="89" t="s">
        <v>195</v>
      </c>
    </row>
    <row r="27" spans="1:17" ht="36" customHeight="1" thickBot="1">
      <c r="A27" s="534"/>
      <c r="B27" s="535"/>
      <c r="C27" s="561"/>
      <c r="D27" s="271" t="s">
        <v>125</v>
      </c>
      <c r="E27" s="272" t="s">
        <v>90</v>
      </c>
      <c r="F27" s="575"/>
      <c r="G27" s="576"/>
      <c r="H27" s="576"/>
      <c r="I27" s="576"/>
      <c r="J27" s="576"/>
      <c r="K27" s="576"/>
      <c r="L27" s="576"/>
      <c r="M27" s="577"/>
      <c r="N27" s="260"/>
      <c r="O27" s="261"/>
      <c r="P27" s="261"/>
      <c r="Q27" s="89" t="s">
        <v>196</v>
      </c>
    </row>
    <row r="28" spans="1:17" s="175" customFormat="1" ht="18" customHeight="1" thickBot="1">
      <c r="A28" s="534"/>
      <c r="B28" s="535"/>
      <c r="C28" s="561"/>
      <c r="D28" s="244" t="s">
        <v>88</v>
      </c>
      <c r="E28" s="552"/>
      <c r="F28" s="553"/>
      <c r="G28" s="553"/>
      <c r="H28" s="553"/>
      <c r="I28" s="553"/>
      <c r="J28" s="553"/>
      <c r="K28" s="553"/>
      <c r="L28" s="553"/>
      <c r="M28" s="554"/>
      <c r="N28" s="273"/>
      <c r="O28" s="273"/>
      <c r="Q28" s="89" t="s">
        <v>228</v>
      </c>
    </row>
    <row r="29" spans="1:17" s="175" customFormat="1" ht="18" customHeight="1" thickBot="1">
      <c r="A29" s="536"/>
      <c r="B29" s="537"/>
      <c r="C29" s="562"/>
      <c r="D29" s="274" t="s">
        <v>52</v>
      </c>
      <c r="E29" s="578"/>
      <c r="F29" s="579"/>
      <c r="G29" s="275" t="s">
        <v>81</v>
      </c>
      <c r="H29" s="579"/>
      <c r="I29" s="579"/>
      <c r="J29" s="579"/>
      <c r="K29" s="579"/>
      <c r="L29" s="579"/>
      <c r="M29" s="580"/>
      <c r="N29" s="273"/>
      <c r="O29" s="273"/>
      <c r="Q29" s="89" t="s">
        <v>413</v>
      </c>
    </row>
    <row r="30" spans="1:17" ht="18" customHeight="1" thickBot="1">
      <c r="A30" s="532" t="s">
        <v>445</v>
      </c>
      <c r="B30" s="533"/>
      <c r="C30" s="560"/>
      <c r="D30" s="276" t="s">
        <v>446</v>
      </c>
      <c r="E30" s="263" t="s">
        <v>104</v>
      </c>
      <c r="F30" s="563"/>
      <c r="G30" s="564"/>
      <c r="H30" s="277"/>
      <c r="I30" s="277"/>
      <c r="J30" s="277"/>
      <c r="K30" s="565" t="s">
        <v>447</v>
      </c>
      <c r="L30" s="566"/>
      <c r="M30" s="567"/>
      <c r="N30" s="264"/>
      <c r="O30" s="115"/>
      <c r="P30" s="89"/>
      <c r="Q30" s="89" t="s">
        <v>280</v>
      </c>
    </row>
    <row r="31" spans="1:17" ht="33" customHeight="1" thickBot="1">
      <c r="A31" s="534"/>
      <c r="B31" s="535"/>
      <c r="C31" s="561"/>
      <c r="D31" s="278" t="s">
        <v>448</v>
      </c>
      <c r="E31" s="544"/>
      <c r="F31" s="545"/>
      <c r="G31" s="545"/>
      <c r="H31" s="545"/>
      <c r="I31" s="545"/>
      <c r="J31" s="545"/>
      <c r="K31" s="546"/>
      <c r="L31" s="547"/>
      <c r="M31" s="548"/>
      <c r="N31" s="88"/>
      <c r="O31" s="88"/>
      <c r="P31" s="89"/>
      <c r="Q31" s="89" t="s">
        <v>426</v>
      </c>
    </row>
    <row r="32" spans="1:17" ht="33" customHeight="1" thickBot="1">
      <c r="A32" s="536"/>
      <c r="B32" s="537"/>
      <c r="C32" s="562"/>
      <c r="D32" s="278" t="s">
        <v>449</v>
      </c>
      <c r="E32" s="544"/>
      <c r="F32" s="545"/>
      <c r="G32" s="545"/>
      <c r="H32" s="545"/>
      <c r="I32" s="545"/>
      <c r="J32" s="568"/>
      <c r="K32" s="546"/>
      <c r="L32" s="547"/>
      <c r="M32" s="548"/>
      <c r="N32" s="88"/>
      <c r="O32" s="88"/>
      <c r="P32" s="89"/>
      <c r="Q32" s="89"/>
    </row>
    <row r="33" spans="1:17" ht="18" customHeight="1" thickBot="1">
      <c r="A33" s="532" t="s">
        <v>321</v>
      </c>
      <c r="B33" s="533"/>
      <c r="C33" s="533"/>
      <c r="D33" s="279" t="s">
        <v>29</v>
      </c>
      <c r="E33" s="280" t="s">
        <v>91</v>
      </c>
      <c r="F33" s="538"/>
      <c r="G33" s="539"/>
      <c r="H33" s="539"/>
      <c r="I33" s="539"/>
      <c r="J33" s="540"/>
      <c r="K33" s="541" t="s">
        <v>30</v>
      </c>
      <c r="L33" s="542"/>
      <c r="M33" s="543"/>
      <c r="N33" s="88"/>
      <c r="O33" s="115"/>
      <c r="P33" s="89"/>
      <c r="Q33" s="89" t="s">
        <v>409</v>
      </c>
    </row>
    <row r="34" spans="1:17" ht="24" customHeight="1" thickBot="1">
      <c r="A34" s="534"/>
      <c r="B34" s="535"/>
      <c r="C34" s="535"/>
      <c r="D34" s="281" t="s">
        <v>143</v>
      </c>
      <c r="E34" s="544"/>
      <c r="F34" s="545"/>
      <c r="G34" s="545"/>
      <c r="H34" s="545"/>
      <c r="I34" s="545"/>
      <c r="J34" s="545"/>
      <c r="K34" s="546"/>
      <c r="L34" s="547"/>
      <c r="M34" s="548"/>
      <c r="N34" s="88"/>
      <c r="O34" s="88"/>
      <c r="Q34" s="89" t="s">
        <v>406</v>
      </c>
    </row>
    <row r="35" spans="1:17" s="175" customFormat="1" ht="18" customHeight="1" thickBot="1">
      <c r="A35" s="534"/>
      <c r="B35" s="535"/>
      <c r="C35" s="535"/>
      <c r="D35" s="274" t="s">
        <v>72</v>
      </c>
      <c r="E35" s="549" t="s">
        <v>81</v>
      </c>
      <c r="F35" s="550"/>
      <c r="G35" s="550"/>
      <c r="H35" s="550"/>
      <c r="I35" s="550"/>
      <c r="J35" s="550"/>
      <c r="K35" s="550"/>
      <c r="L35" s="550"/>
      <c r="M35" s="551"/>
      <c r="N35" s="273"/>
      <c r="O35" s="273"/>
      <c r="Q35" s="175" t="s">
        <v>412</v>
      </c>
    </row>
    <row r="36" spans="1:17" s="175" customFormat="1" ht="18" customHeight="1" thickBot="1">
      <c r="A36" s="534"/>
      <c r="B36" s="535"/>
      <c r="C36" s="535"/>
      <c r="D36" s="244" t="s">
        <v>88</v>
      </c>
      <c r="E36" s="552"/>
      <c r="F36" s="553"/>
      <c r="G36" s="553"/>
      <c r="H36" s="553"/>
      <c r="I36" s="553"/>
      <c r="J36" s="553"/>
      <c r="K36" s="553"/>
      <c r="L36" s="553"/>
      <c r="M36" s="554"/>
      <c r="N36" s="273"/>
      <c r="O36" s="273"/>
      <c r="Q36" s="175" t="s">
        <v>407</v>
      </c>
    </row>
    <row r="37" spans="1:17" s="175" customFormat="1" ht="18" customHeight="1" thickBot="1">
      <c r="A37" s="534"/>
      <c r="B37" s="535"/>
      <c r="C37" s="535"/>
      <c r="D37" s="274" t="s">
        <v>52</v>
      </c>
      <c r="E37" s="549" t="s">
        <v>81</v>
      </c>
      <c r="F37" s="550"/>
      <c r="G37" s="550"/>
      <c r="H37" s="550"/>
      <c r="I37" s="550"/>
      <c r="J37" s="550"/>
      <c r="K37" s="550"/>
      <c r="L37" s="550"/>
      <c r="M37" s="551"/>
      <c r="N37" s="273"/>
      <c r="O37" s="273"/>
      <c r="Q37" s="175" t="s">
        <v>408</v>
      </c>
    </row>
    <row r="38" spans="1:17" s="175" customFormat="1" ht="24" customHeight="1" thickBot="1">
      <c r="A38" s="536"/>
      <c r="B38" s="537"/>
      <c r="C38" s="537"/>
      <c r="D38" s="282" t="s">
        <v>53</v>
      </c>
      <c r="E38" s="555" t="s">
        <v>99</v>
      </c>
      <c r="F38" s="556"/>
      <c r="G38" s="557" t="s">
        <v>73</v>
      </c>
      <c r="H38" s="558"/>
      <c r="I38" s="558"/>
      <c r="J38" s="558"/>
      <c r="K38" s="558"/>
      <c r="L38" s="558"/>
      <c r="M38" s="559"/>
      <c r="N38" s="273"/>
      <c r="O38" s="273"/>
      <c r="Q38" s="175" t="s">
        <v>410</v>
      </c>
    </row>
    <row r="39" spans="1:17" ht="24" customHeight="1" thickBot="1">
      <c r="A39" s="517" t="s">
        <v>322</v>
      </c>
      <c r="B39" s="518"/>
      <c r="C39" s="519"/>
      <c r="D39" s="194" t="s">
        <v>144</v>
      </c>
      <c r="E39" s="523" t="s">
        <v>104</v>
      </c>
      <c r="F39" s="524"/>
      <c r="G39" s="525"/>
      <c r="H39" s="526"/>
      <c r="I39" s="526"/>
      <c r="J39" s="526"/>
      <c r="K39" s="526"/>
      <c r="L39" s="526"/>
      <c r="M39" s="527"/>
      <c r="N39" s="88"/>
      <c r="O39" s="115"/>
      <c r="Q39" s="89" t="s">
        <v>411</v>
      </c>
    </row>
    <row r="40" spans="1:17" s="94" customFormat="1" ht="21" customHeight="1" thickBot="1">
      <c r="A40" s="520"/>
      <c r="B40" s="521"/>
      <c r="C40" s="522"/>
      <c r="D40" s="283" t="s">
        <v>57</v>
      </c>
      <c r="E40" s="528" t="s">
        <v>105</v>
      </c>
      <c r="F40" s="529"/>
      <c r="G40" s="529"/>
      <c r="H40" s="529"/>
      <c r="I40" s="529"/>
      <c r="J40" s="529"/>
      <c r="K40" s="529"/>
      <c r="L40" s="529"/>
      <c r="M40" s="530"/>
      <c r="N40" s="284"/>
      <c r="O40" s="284"/>
    </row>
    <row r="41" spans="1:17" ht="7.5" customHeight="1" thickBot="1">
      <c r="A41" s="285"/>
      <c r="B41" s="285"/>
      <c r="C41" s="94"/>
      <c r="D41" s="94"/>
      <c r="E41" s="94"/>
      <c r="F41" s="286"/>
      <c r="G41" s="94"/>
      <c r="H41" s="94"/>
      <c r="I41" s="94"/>
      <c r="J41" s="94"/>
      <c r="K41" s="94"/>
      <c r="L41" s="94"/>
      <c r="M41" s="94"/>
      <c r="N41" s="89"/>
      <c r="O41" s="89"/>
    </row>
    <row r="42" spans="1:17" ht="14.25" thickBot="1">
      <c r="A42" s="152" t="s">
        <v>41</v>
      </c>
      <c r="B42" s="287"/>
      <c r="C42" s="94" t="s">
        <v>42</v>
      </c>
      <c r="D42" s="94"/>
      <c r="E42" s="94"/>
      <c r="F42" s="286"/>
      <c r="G42" s="94"/>
      <c r="H42" s="94"/>
      <c r="I42" s="94"/>
      <c r="J42" s="94"/>
      <c r="K42" s="94"/>
      <c r="L42" s="94"/>
      <c r="M42" s="94"/>
      <c r="N42" s="89"/>
      <c r="O42" s="89"/>
    </row>
    <row r="43" spans="1:17" ht="14.25" thickBot="1">
      <c r="A43" s="152"/>
      <c r="B43" s="93"/>
      <c r="C43" s="94" t="s">
        <v>58</v>
      </c>
      <c r="D43" s="94"/>
      <c r="E43" s="94"/>
      <c r="F43" s="286"/>
      <c r="G43" s="94"/>
      <c r="H43" s="94"/>
      <c r="I43" s="94"/>
      <c r="J43" s="94"/>
      <c r="K43" s="94"/>
      <c r="L43" s="94"/>
      <c r="M43" s="94"/>
      <c r="N43" s="89"/>
      <c r="O43" s="89"/>
    </row>
    <row r="44" spans="1:17">
      <c r="A44" s="288" t="s">
        <v>44</v>
      </c>
      <c r="B44" s="531" t="s">
        <v>450</v>
      </c>
      <c r="C44" s="531"/>
      <c r="D44" s="531"/>
      <c r="E44" s="531"/>
      <c r="F44" s="531"/>
      <c r="G44" s="531"/>
      <c r="H44" s="531"/>
      <c r="I44" s="531"/>
      <c r="J44" s="531"/>
      <c r="K44" s="531"/>
      <c r="L44" s="531"/>
      <c r="M44" s="531"/>
      <c r="N44" s="89"/>
      <c r="O44" s="89"/>
    </row>
    <row r="69" spans="6:6" hidden="1">
      <c r="F69" s="89"/>
    </row>
    <row r="70" spans="6:6" hidden="1">
      <c r="F70" s="89"/>
    </row>
    <row r="71" spans="6:6" hidden="1">
      <c r="F71" s="89"/>
    </row>
    <row r="72" spans="6:6" hidden="1">
      <c r="F72" s="89"/>
    </row>
    <row r="73" spans="6:6" hidden="1">
      <c r="F73" s="89"/>
    </row>
    <row r="74" spans="6:6" hidden="1">
      <c r="F74" s="89"/>
    </row>
    <row r="75" spans="6:6" hidden="1">
      <c r="F75" s="89"/>
    </row>
    <row r="76" spans="6:6" hidden="1">
      <c r="F76" s="89"/>
    </row>
    <row r="77" spans="6:6" hidden="1">
      <c r="F77" s="89"/>
    </row>
    <row r="78" spans="6:6" hidden="1">
      <c r="F78" s="89"/>
    </row>
    <row r="79" spans="6:6" hidden="1">
      <c r="F79" s="89"/>
    </row>
    <row r="80" spans="6:6" hidden="1">
      <c r="F80" s="89"/>
    </row>
    <row r="81" spans="6:6" hidden="1">
      <c r="F81" s="89"/>
    </row>
    <row r="82" spans="6:6" hidden="1">
      <c r="F82" s="89"/>
    </row>
    <row r="83" spans="6:6" hidden="1">
      <c r="F83" s="89"/>
    </row>
    <row r="84" spans="6:6" hidden="1">
      <c r="F84" s="89"/>
    </row>
    <row r="85" spans="6:6" hidden="1">
      <c r="F85" s="89"/>
    </row>
    <row r="86" spans="6:6" hidden="1">
      <c r="F86" s="89"/>
    </row>
    <row r="87" spans="6:6" hidden="1">
      <c r="F87" s="89"/>
    </row>
    <row r="88" spans="6:6" hidden="1">
      <c r="F88" s="89"/>
    </row>
    <row r="89" spans="6:6" hidden="1">
      <c r="F89" s="89"/>
    </row>
    <row r="90" spans="6:6" hidden="1">
      <c r="F90" s="89"/>
    </row>
    <row r="91" spans="6:6" hidden="1">
      <c r="F91" s="89"/>
    </row>
    <row r="92" spans="6:6" hidden="1">
      <c r="F92" s="89"/>
    </row>
    <row r="93" spans="6:6" hidden="1">
      <c r="F93" s="89"/>
    </row>
    <row r="94" spans="6:6" hidden="1">
      <c r="F94" s="89"/>
    </row>
    <row r="95" spans="6:6" hidden="1">
      <c r="F95" s="89"/>
    </row>
    <row r="96" spans="6:6" hidden="1">
      <c r="F96" s="89"/>
    </row>
    <row r="97" spans="6:6" hidden="1">
      <c r="F97" s="89"/>
    </row>
    <row r="98" spans="6:6" hidden="1">
      <c r="F98" s="89"/>
    </row>
    <row r="99" spans="6:6" hidden="1">
      <c r="F99" s="89"/>
    </row>
    <row r="100" spans="6:6" hidden="1">
      <c r="F100" s="89"/>
    </row>
    <row r="101" spans="6:6" hidden="1">
      <c r="F101" s="89"/>
    </row>
    <row r="102" spans="6:6" hidden="1">
      <c r="F102" s="89"/>
    </row>
    <row r="103" spans="6:6" hidden="1">
      <c r="F103" s="89"/>
    </row>
    <row r="104" spans="6:6" hidden="1">
      <c r="F104" s="89"/>
    </row>
    <row r="105" spans="6:6" hidden="1">
      <c r="F105" s="89"/>
    </row>
    <row r="106" spans="6:6" hidden="1">
      <c r="F106" s="89"/>
    </row>
    <row r="107" spans="6:6" hidden="1">
      <c r="F107" s="89"/>
    </row>
    <row r="108" spans="6:6" hidden="1">
      <c r="F108" s="89"/>
    </row>
    <row r="109" spans="6:6" hidden="1">
      <c r="F109" s="89"/>
    </row>
    <row r="110" spans="6:6" hidden="1">
      <c r="F110" s="89"/>
    </row>
    <row r="111" spans="6:6" hidden="1">
      <c r="F111" s="89"/>
    </row>
    <row r="112" spans="6:6" hidden="1">
      <c r="F112" s="89"/>
    </row>
    <row r="113" spans="6:6" hidden="1">
      <c r="F113" s="89"/>
    </row>
    <row r="114" spans="6:6" hidden="1">
      <c r="F114" s="89"/>
    </row>
    <row r="115" spans="6:6" hidden="1">
      <c r="F115" s="89"/>
    </row>
    <row r="116" spans="6:6" hidden="1">
      <c r="F116" s="89"/>
    </row>
    <row r="117" spans="6:6" hidden="1">
      <c r="F117" s="89"/>
    </row>
    <row r="118" spans="6:6" hidden="1">
      <c r="F118" s="89"/>
    </row>
    <row r="119" spans="6:6">
      <c r="F119" s="289"/>
    </row>
  </sheetData>
  <sheetProtection sheet="1" selectLockedCells="1"/>
  <mergeCells count="60">
    <mergeCell ref="G2:L2"/>
    <mergeCell ref="A4:M4"/>
    <mergeCell ref="C5:K5"/>
    <mergeCell ref="A7:C8"/>
    <mergeCell ref="E7:F7"/>
    <mergeCell ref="E8:F8"/>
    <mergeCell ref="D18:M18"/>
    <mergeCell ref="A9:C10"/>
    <mergeCell ref="E9:F9"/>
    <mergeCell ref="G9:K9"/>
    <mergeCell ref="L9:M9"/>
    <mergeCell ref="E10:F10"/>
    <mergeCell ref="A12:B24"/>
    <mergeCell ref="E12:F12"/>
    <mergeCell ref="D13:E13"/>
    <mergeCell ref="F13:G13"/>
    <mergeCell ref="I13:M13"/>
    <mergeCell ref="C14:M14"/>
    <mergeCell ref="D15:F15"/>
    <mergeCell ref="D16:M16"/>
    <mergeCell ref="D17:E17"/>
    <mergeCell ref="G17:M17"/>
    <mergeCell ref="D19:M19"/>
    <mergeCell ref="D20:E20"/>
    <mergeCell ref="G20:M20"/>
    <mergeCell ref="D21:M21"/>
    <mergeCell ref="D22:E22"/>
    <mergeCell ref="G22:M22"/>
    <mergeCell ref="D23:E23"/>
    <mergeCell ref="F23:L23"/>
    <mergeCell ref="E24:F24"/>
    <mergeCell ref="A25:C29"/>
    <mergeCell ref="F25:H25"/>
    <mergeCell ref="I25:M25"/>
    <mergeCell ref="F27:M27"/>
    <mergeCell ref="E28:M28"/>
    <mergeCell ref="E29:F29"/>
    <mergeCell ref="H29:M29"/>
    <mergeCell ref="A30:C32"/>
    <mergeCell ref="F30:G30"/>
    <mergeCell ref="K30:M30"/>
    <mergeCell ref="E31:J31"/>
    <mergeCell ref="K31:M31"/>
    <mergeCell ref="E32:J32"/>
    <mergeCell ref="K32:M32"/>
    <mergeCell ref="A33:C38"/>
    <mergeCell ref="F33:J33"/>
    <mergeCell ref="K33:M33"/>
    <mergeCell ref="E34:J34"/>
    <mergeCell ref="K34:M34"/>
    <mergeCell ref="E35:M35"/>
    <mergeCell ref="E36:M36"/>
    <mergeCell ref="E37:M37"/>
    <mergeCell ref="E38:F38"/>
    <mergeCell ref="G38:M38"/>
    <mergeCell ref="A39:C40"/>
    <mergeCell ref="E39:F39"/>
    <mergeCell ref="G39:M39"/>
    <mergeCell ref="E40:M40"/>
    <mergeCell ref="B44:M44"/>
  </mergeCells>
  <phoneticPr fontId="3"/>
  <conditionalFormatting sqref="E10:M10 E9:F9">
    <cfRule type="expression" dxfId="0" priority="1">
      <formula>$L$9="あり"</formula>
    </cfRule>
  </conditionalFormatting>
  <dataValidations count="16">
    <dataValidation type="list" allowBlank="1" showInputMessage="1" showErrorMessage="1" sqref="E39:F39" xr:uid="{351E5628-4C60-469D-B912-1D6D56E98CBF}">
      <formula1>"推奨単位以上の取得単位あり,推奨単位の1/2以上の取得単位あり,推奨単位の1/2未満の取得単位あり,なし"</formula1>
    </dataValidation>
    <dataValidation type="list" errorStyle="warning" allowBlank="1" showInputMessage="1" showErrorMessage="1" sqref="E40:M40" xr:uid="{E5C5E51C-7D49-4929-A406-6A5A336E28F0}">
      <formula1>$Q$33:$Q$39</formula1>
    </dataValidation>
    <dataValidation type="whole" allowBlank="1" showInputMessage="1" showErrorMessage="1" sqref="E26" xr:uid="{1F4EB886-537F-43E9-A73F-C5EBCAE0B856}">
      <formula1>0</formula1>
      <formula2>100</formula2>
    </dataValidation>
    <dataValidation type="list" allowBlank="1" showInputMessage="1" showErrorMessage="1" sqref="E25" xr:uid="{83E5A0C6-8201-4757-AC44-FC3EE6C58759}">
      <formula1>"評定点あり,なし"</formula1>
    </dataValidation>
    <dataValidation type="list" allowBlank="1" showInputMessage="1" showErrorMessage="1" sqref="E30" xr:uid="{FD0AE38D-BD66-47DE-AB42-E2EE1650DFBA}">
      <formula1>"複数あり,あり,,なし"</formula1>
    </dataValidation>
    <dataValidation type="list" allowBlank="1" showErrorMessage="1" sqref="E12:F12" xr:uid="{CE50D16A-5AA9-453A-98D1-BCD5D526E869}">
      <formula1>$Q$5:$Q$6</formula1>
    </dataValidation>
    <dataValidation allowBlank="1" showInputMessage="1" showErrorMessage="1" prompt="入力は_x000a_西暦/月/日" sqref="G22:L22 D22:E22 K34:M34 E29 K31:M32 G29:H29 K33 G20:L20 D20:E20 H30:K30" xr:uid="{EE496D7E-86C0-4DD1-B5E9-D3F4718B2F18}"/>
    <dataValidation type="list" allowBlank="1" showInputMessage="1" showErrorMessage="1" sqref="E33" xr:uid="{8BA84A3A-A6ED-4C61-A987-D96393C2AA0F}">
      <formula1>"表彰歴あり,,なし"</formula1>
    </dataValidation>
    <dataValidation allowBlank="1" showErrorMessage="1" sqref="E10:F10" xr:uid="{655641D0-90A1-4530-BA74-FB619F1B3C9C}"/>
    <dataValidation type="list" allowBlank="1" showInputMessage="1" showErrorMessage="1" sqref="L9:M9" xr:uid="{E2156BA5-4889-40EF-8680-BF1AF5A0578A}">
      <formula1>"あり,なし"</formula1>
    </dataValidation>
    <dataValidation type="custom" allowBlank="1" showInputMessage="1" showErrorMessage="1" sqref="E9:F9" xr:uid="{5187592C-1790-4DD5-A3D0-C3947BE94A14}">
      <formula1>L9&lt;&gt;"なし"</formula1>
    </dataValidation>
    <dataValidation allowBlank="1" showInputMessage="1" showErrorMessage="1" promptTitle="建設業許可番号の記入例" prompt="_x000a_　・国土交通大臣許可_x000a_　 特-24　第001234号_x000a_　・宮城県知事許可_x000a_　 般-25　第000123号" sqref="F13:G13" xr:uid="{706BB956-EE8E-4CA8-B362-2954ECBD44FF}"/>
    <dataValidation allowBlank="1" showInputMessage="1" showErrorMessage="1" promptTitle="CORINS登録番号の記入例" prompt="_x000a_　・1234-5678W_x000a_　　（4桁-4桁+英字）_x000a_　・1234567890_x000a_　　（10桁の数字）" sqref="I13:M13" xr:uid="{06EF6EEF-7DE4-414C-A88A-4AD0CF048CB5}"/>
    <dataValidation type="list" allowBlank="1" showInputMessage="1" showErrorMessage="1" sqref="I25:M25 D23:E23 E38:F38" xr:uid="{72263C38-BDB3-4EB9-937C-F0B6CB052BDD}">
      <formula1>",監理技術者,主任技術者,現場代理人"</formula1>
    </dataValidation>
    <dataValidation type="list" errorStyle="warning" allowBlank="1" showInputMessage="1" showErrorMessage="1" sqref="E8:F8" xr:uid="{7D1223E5-0C62-43CC-9B6F-56B6EE4C48D4}">
      <formula1>"主任技術者,監理技術者,"</formula1>
    </dataValidation>
    <dataValidation type="list" allowBlank="1" showInputMessage="1" showErrorMessage="1" sqref="E27" xr:uid="{7CD84CBC-DF5F-4B52-AC9F-B036C333A725}">
      <formula1>$Q$26:$Q$31</formula1>
    </dataValidation>
  </dataValidations>
  <printOptions horizontalCentered="1"/>
  <pageMargins left="0.78740157480314965" right="0.47244094488188981" top="0.6692913385826772" bottom="0.47244094488188981" header="0.27559055118110237" footer="0.31496062992125984"/>
  <pageSetup paperSize="9" scale="90" firstPageNumber="11"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G141"/>
  <sheetViews>
    <sheetView showGridLines="0" zoomScale="85" zoomScaleNormal="85" zoomScaleSheetLayoutView="100" workbookViewId="0">
      <selection activeCell="F33" sqref="F33:Q33"/>
    </sheetView>
  </sheetViews>
  <sheetFormatPr defaultRowHeight="12" outlineLevelCol="1"/>
  <cols>
    <col min="1" max="2" width="4.375" style="117" customWidth="1"/>
    <col min="3" max="3" width="28.375" style="117" customWidth="1"/>
    <col min="4" max="4" width="3.625" style="117" customWidth="1"/>
    <col min="5" max="5" width="14.625" style="117" customWidth="1"/>
    <col min="6" max="6" width="5.125" style="117" customWidth="1"/>
    <col min="7" max="7" width="7.125" style="119" customWidth="1"/>
    <col min="8" max="8" width="3.75" style="117" customWidth="1"/>
    <col min="9" max="9" width="5.125" style="117" customWidth="1"/>
    <col min="10" max="13" width="3.125" style="117" customWidth="1"/>
    <col min="14" max="14" width="2.875" style="117" customWidth="1"/>
    <col min="15" max="15" width="1.75" style="117" customWidth="1"/>
    <col min="16" max="16" width="2.625" style="117" customWidth="1"/>
    <col min="17" max="17" width="4.875" style="117" customWidth="1"/>
    <col min="18" max="18" width="2.125" style="117" customWidth="1"/>
    <col min="19" max="19" width="3.125" style="117" customWidth="1"/>
    <col min="20" max="20" width="9.125" style="117" customWidth="1"/>
    <col min="21" max="24" width="9.125" style="118" hidden="1" customWidth="1" outlineLevel="1"/>
    <col min="25" max="25" width="9.125" style="118" customWidth="1" collapsed="1"/>
    <col min="26" max="26" width="9.125" style="118" customWidth="1"/>
    <col min="27" max="33" width="9" style="118"/>
    <col min="34" max="16384" width="9" style="117"/>
  </cols>
  <sheetData>
    <row r="1" spans="1:21" ht="12.75" customHeight="1" thickBot="1">
      <c r="A1" s="113" t="s">
        <v>432</v>
      </c>
      <c r="B1" s="114"/>
      <c r="C1" s="114"/>
      <c r="D1" s="114"/>
      <c r="E1" s="114"/>
      <c r="F1" s="114"/>
      <c r="G1" s="115"/>
      <c r="H1" s="114"/>
      <c r="I1" s="114"/>
      <c r="J1" s="114"/>
      <c r="K1" s="114"/>
      <c r="L1" s="114"/>
      <c r="M1" s="114"/>
      <c r="N1" s="114"/>
      <c r="O1" s="114"/>
      <c r="P1" s="114"/>
      <c r="Q1" s="116"/>
      <c r="R1" s="114"/>
      <c r="S1" s="114"/>
    </row>
    <row r="2" spans="1:21" ht="12.75" customHeight="1" thickBot="1">
      <c r="C2" s="114"/>
      <c r="D2" s="114"/>
      <c r="E2" s="114"/>
      <c r="H2" s="465" t="s">
        <v>0</v>
      </c>
      <c r="I2" s="466"/>
      <c r="J2" s="359">
        <f>'様式-共1-Ⅰ（建築）'!H2</f>
        <v>22081003</v>
      </c>
      <c r="K2" s="360"/>
      <c r="L2" s="360"/>
      <c r="M2" s="360"/>
      <c r="N2" s="360"/>
      <c r="O2" s="360"/>
      <c r="P2" s="361"/>
      <c r="Q2" s="120"/>
      <c r="R2" s="114"/>
      <c r="S2" s="114"/>
    </row>
    <row r="3" spans="1:21" ht="15.75" customHeight="1" thickBot="1">
      <c r="A3" s="470" t="s">
        <v>87</v>
      </c>
      <c r="B3" s="470"/>
      <c r="C3" s="470"/>
      <c r="D3" s="470"/>
      <c r="E3" s="470"/>
      <c r="F3" s="470"/>
      <c r="G3" s="470"/>
      <c r="H3" s="470"/>
      <c r="I3" s="470"/>
      <c r="J3" s="470"/>
      <c r="K3" s="470"/>
      <c r="L3" s="470"/>
      <c r="M3" s="470"/>
      <c r="N3" s="470"/>
      <c r="O3" s="470"/>
      <c r="P3" s="470"/>
      <c r="Q3" s="470"/>
      <c r="R3" s="114"/>
      <c r="S3" s="114"/>
    </row>
    <row r="4" spans="1:21" ht="17.100000000000001" customHeight="1" thickBot="1">
      <c r="A4" s="419" t="s">
        <v>279</v>
      </c>
      <c r="B4" s="420"/>
      <c r="C4" s="802"/>
      <c r="D4" s="411" t="s">
        <v>37</v>
      </c>
      <c r="E4" s="412"/>
      <c r="F4" s="413"/>
      <c r="G4" s="414"/>
      <c r="H4" s="415"/>
      <c r="I4" s="809"/>
      <c r="J4" s="810"/>
      <c r="K4" s="810"/>
      <c r="L4" s="810"/>
      <c r="M4" s="810"/>
      <c r="N4" s="810"/>
      <c r="O4" s="810"/>
      <c r="P4" s="810"/>
      <c r="Q4" s="811"/>
      <c r="R4" s="114"/>
      <c r="S4" s="115"/>
    </row>
    <row r="5" spans="1:21" ht="11.25" customHeight="1" thickBot="1">
      <c r="A5" s="648"/>
      <c r="B5" s="649"/>
      <c r="C5" s="803"/>
      <c r="D5" s="812" t="s">
        <v>38</v>
      </c>
      <c r="E5" s="813"/>
      <c r="F5" s="814" t="s">
        <v>106</v>
      </c>
      <c r="G5" s="718"/>
      <c r="H5" s="721"/>
      <c r="I5" s="722"/>
      <c r="J5" s="722"/>
      <c r="K5" s="722"/>
      <c r="L5" s="722"/>
      <c r="M5" s="722"/>
      <c r="N5" s="722"/>
      <c r="O5" s="722"/>
      <c r="P5" s="722"/>
      <c r="Q5" s="723"/>
      <c r="R5" s="114"/>
      <c r="S5" s="114"/>
      <c r="U5" s="118" t="s">
        <v>229</v>
      </c>
    </row>
    <row r="6" spans="1:21" ht="11.25" customHeight="1" thickBot="1">
      <c r="A6" s="648"/>
      <c r="B6" s="649"/>
      <c r="C6" s="803"/>
      <c r="D6" s="815"/>
      <c r="E6" s="816"/>
      <c r="F6" s="719"/>
      <c r="G6" s="720"/>
      <c r="H6" s="724"/>
      <c r="I6" s="722"/>
      <c r="J6" s="722"/>
      <c r="K6" s="722"/>
      <c r="L6" s="722"/>
      <c r="M6" s="722"/>
      <c r="N6" s="722"/>
      <c r="O6" s="722"/>
      <c r="P6" s="722"/>
      <c r="Q6" s="723"/>
      <c r="R6" s="114"/>
      <c r="S6" s="114"/>
      <c r="U6" s="118" t="s">
        <v>280</v>
      </c>
    </row>
    <row r="7" spans="1:21" ht="11.25" customHeight="1" thickBot="1">
      <c r="A7" s="804"/>
      <c r="B7" s="805"/>
      <c r="C7" s="803"/>
      <c r="D7" s="812" t="s">
        <v>39</v>
      </c>
      <c r="E7" s="813"/>
      <c r="F7" s="814" t="s">
        <v>106</v>
      </c>
      <c r="G7" s="718"/>
      <c r="H7" s="721"/>
      <c r="I7" s="722"/>
      <c r="J7" s="722"/>
      <c r="K7" s="722"/>
      <c r="L7" s="722"/>
      <c r="M7" s="722"/>
      <c r="N7" s="722"/>
      <c r="O7" s="722"/>
      <c r="P7" s="722"/>
      <c r="Q7" s="723"/>
      <c r="R7" s="114"/>
      <c r="S7" s="114"/>
      <c r="U7" s="118" t="s">
        <v>426</v>
      </c>
    </row>
    <row r="8" spans="1:21" ht="11.25" customHeight="1" thickBot="1">
      <c r="A8" s="806"/>
      <c r="B8" s="807"/>
      <c r="C8" s="808"/>
      <c r="D8" s="817"/>
      <c r="E8" s="818"/>
      <c r="F8" s="719"/>
      <c r="G8" s="720"/>
      <c r="H8" s="724"/>
      <c r="I8" s="722"/>
      <c r="J8" s="722"/>
      <c r="K8" s="722"/>
      <c r="L8" s="722"/>
      <c r="M8" s="722"/>
      <c r="N8" s="722"/>
      <c r="O8" s="722"/>
      <c r="P8" s="722"/>
      <c r="Q8" s="723"/>
      <c r="R8" s="114"/>
      <c r="S8" s="114"/>
    </row>
    <row r="9" spans="1:21" ht="24.95" customHeight="1" thickBot="1">
      <c r="A9" s="471" t="s">
        <v>281</v>
      </c>
      <c r="B9" s="472"/>
      <c r="C9" s="473"/>
      <c r="D9" s="758" t="s">
        <v>157</v>
      </c>
      <c r="E9" s="170" t="s">
        <v>197</v>
      </c>
      <c r="F9" s="819" t="s">
        <v>104</v>
      </c>
      <c r="G9" s="820"/>
      <c r="H9" s="820"/>
      <c r="I9" s="820"/>
      <c r="J9" s="821"/>
      <c r="K9" s="822" t="s">
        <v>198</v>
      </c>
      <c r="L9" s="823"/>
      <c r="M9" s="823"/>
      <c r="N9" s="823"/>
      <c r="O9" s="823"/>
      <c r="P9" s="823"/>
      <c r="Q9" s="824"/>
      <c r="R9" s="114"/>
      <c r="S9" s="115"/>
      <c r="U9" s="121" t="s">
        <v>184</v>
      </c>
    </row>
    <row r="10" spans="1:21" ht="17.100000000000001" customHeight="1" thickBot="1">
      <c r="A10" s="474"/>
      <c r="B10" s="475"/>
      <c r="C10" s="476"/>
      <c r="D10" s="759"/>
      <c r="E10" s="169" t="s">
        <v>185</v>
      </c>
      <c r="F10" s="781"/>
      <c r="G10" s="782"/>
      <c r="H10" s="782"/>
      <c r="I10" s="782"/>
      <c r="J10" s="782"/>
      <c r="K10" s="782"/>
      <c r="L10" s="782"/>
      <c r="M10" s="782"/>
      <c r="N10" s="782"/>
      <c r="O10" s="782"/>
      <c r="P10" s="782"/>
      <c r="Q10" s="783"/>
      <c r="R10" s="114"/>
      <c r="S10" s="114"/>
      <c r="U10" s="118" t="s">
        <v>186</v>
      </c>
    </row>
    <row r="11" spans="1:21" ht="17.100000000000001" customHeight="1" thickBot="1">
      <c r="A11" s="474"/>
      <c r="B11" s="475"/>
      <c r="C11" s="476"/>
      <c r="D11" s="759"/>
      <c r="E11" s="122" t="s">
        <v>187</v>
      </c>
      <c r="F11" s="760" t="s">
        <v>107</v>
      </c>
      <c r="G11" s="764"/>
      <c r="H11" s="764"/>
      <c r="I11" s="764"/>
      <c r="J11" s="764"/>
      <c r="K11" s="764"/>
      <c r="L11" s="764"/>
      <c r="M11" s="764"/>
      <c r="N11" s="764"/>
      <c r="O11" s="764"/>
      <c r="P11" s="764"/>
      <c r="Q11" s="765"/>
      <c r="R11" s="114"/>
      <c r="S11" s="114"/>
      <c r="U11" s="118" t="s">
        <v>188</v>
      </c>
    </row>
    <row r="12" spans="1:21" ht="17.100000000000001" customHeight="1" thickBot="1">
      <c r="A12" s="474"/>
      <c r="B12" s="475"/>
      <c r="C12" s="476"/>
      <c r="D12" s="759"/>
      <c r="E12" s="169" t="s">
        <v>189</v>
      </c>
      <c r="F12" s="781"/>
      <c r="G12" s="782"/>
      <c r="H12" s="782"/>
      <c r="I12" s="782"/>
      <c r="J12" s="782"/>
      <c r="K12" s="782"/>
      <c r="L12" s="782"/>
      <c r="M12" s="782"/>
      <c r="N12" s="782"/>
      <c r="O12" s="782"/>
      <c r="P12" s="782"/>
      <c r="Q12" s="783"/>
      <c r="R12" s="114"/>
      <c r="S12" s="114"/>
      <c r="U12" s="118" t="s">
        <v>190</v>
      </c>
    </row>
    <row r="13" spans="1:21" ht="17.100000000000001" customHeight="1" thickBot="1">
      <c r="A13" s="474"/>
      <c r="B13" s="475"/>
      <c r="C13" s="476"/>
      <c r="D13" s="759"/>
      <c r="E13" s="122" t="s">
        <v>191</v>
      </c>
      <c r="F13" s="760" t="s">
        <v>107</v>
      </c>
      <c r="G13" s="764"/>
      <c r="H13" s="764"/>
      <c r="I13" s="764"/>
      <c r="J13" s="764"/>
      <c r="K13" s="764"/>
      <c r="L13" s="764"/>
      <c r="M13" s="764"/>
      <c r="N13" s="764"/>
      <c r="O13" s="764"/>
      <c r="P13" s="764"/>
      <c r="Q13" s="765"/>
      <c r="R13" s="114"/>
      <c r="S13" s="114"/>
      <c r="U13" s="118" t="s">
        <v>192</v>
      </c>
    </row>
    <row r="14" spans="1:21" ht="17.100000000000001" customHeight="1" thickBot="1">
      <c r="A14" s="474"/>
      <c r="B14" s="475"/>
      <c r="C14" s="476"/>
      <c r="D14" s="759"/>
      <c r="E14" s="123" t="s">
        <v>193</v>
      </c>
      <c r="F14" s="781"/>
      <c r="G14" s="782"/>
      <c r="H14" s="782"/>
      <c r="I14" s="782"/>
      <c r="J14" s="782"/>
      <c r="K14" s="782"/>
      <c r="L14" s="782"/>
      <c r="M14" s="782"/>
      <c r="N14" s="782"/>
      <c r="O14" s="782"/>
      <c r="P14" s="782"/>
      <c r="Q14" s="783"/>
      <c r="R14" s="114"/>
      <c r="S14" s="114"/>
      <c r="U14" s="124" t="s">
        <v>199</v>
      </c>
    </row>
    <row r="15" spans="1:21" ht="17.100000000000001" customHeight="1" thickBot="1">
      <c r="A15" s="474"/>
      <c r="B15" s="475"/>
      <c r="C15" s="476"/>
      <c r="D15" s="759"/>
      <c r="E15" s="125" t="s">
        <v>194</v>
      </c>
      <c r="F15" s="781"/>
      <c r="G15" s="782"/>
      <c r="H15" s="782"/>
      <c r="I15" s="782"/>
      <c r="J15" s="782"/>
      <c r="K15" s="782"/>
      <c r="L15" s="782"/>
      <c r="M15" s="782"/>
      <c r="N15" s="782"/>
      <c r="O15" s="782"/>
      <c r="P15" s="782"/>
      <c r="Q15" s="783"/>
      <c r="R15" s="114"/>
      <c r="S15" s="114"/>
      <c r="U15" s="124" t="s">
        <v>200</v>
      </c>
    </row>
    <row r="16" spans="1:21" ht="17.100000000000001" customHeight="1" thickBot="1">
      <c r="A16" s="474"/>
      <c r="B16" s="475"/>
      <c r="C16" s="476"/>
      <c r="D16" s="758" t="s">
        <v>183</v>
      </c>
      <c r="E16" s="126" t="s">
        <v>282</v>
      </c>
      <c r="F16" s="413" t="s">
        <v>91</v>
      </c>
      <c r="G16" s="414"/>
      <c r="H16" s="415"/>
      <c r="I16" s="127"/>
      <c r="J16" s="127"/>
      <c r="K16" s="127"/>
      <c r="L16" s="127"/>
      <c r="M16" s="127"/>
      <c r="N16" s="127"/>
      <c r="O16" s="127"/>
      <c r="P16" s="127"/>
      <c r="Q16" s="171"/>
      <c r="R16" s="114"/>
      <c r="S16" s="115"/>
      <c r="U16" s="124" t="s">
        <v>202</v>
      </c>
    </row>
    <row r="17" spans="1:33" ht="17.100000000000001" customHeight="1" thickBot="1">
      <c r="A17" s="474"/>
      <c r="B17" s="475"/>
      <c r="C17" s="476"/>
      <c r="D17" s="759"/>
      <c r="E17" s="128" t="s">
        <v>399</v>
      </c>
      <c r="F17" s="760" t="s">
        <v>400</v>
      </c>
      <c r="G17" s="761"/>
      <c r="H17" s="762" t="s">
        <v>283</v>
      </c>
      <c r="I17" s="785"/>
      <c r="J17" s="785"/>
      <c r="K17" s="785"/>
      <c r="L17" s="760" t="s">
        <v>107</v>
      </c>
      <c r="M17" s="764"/>
      <c r="N17" s="764"/>
      <c r="O17" s="764"/>
      <c r="P17" s="764"/>
      <c r="Q17" s="765"/>
      <c r="R17" s="114"/>
      <c r="S17" s="114"/>
      <c r="U17" s="118" t="s">
        <v>263</v>
      </c>
      <c r="X17" s="118" t="s">
        <v>401</v>
      </c>
    </row>
    <row r="18" spans="1:33" ht="17.100000000000001" customHeight="1" thickBot="1">
      <c r="A18" s="474"/>
      <c r="B18" s="475"/>
      <c r="C18" s="476"/>
      <c r="D18" s="784"/>
      <c r="E18" s="174"/>
      <c r="F18" s="786" t="s">
        <v>284</v>
      </c>
      <c r="G18" s="787"/>
      <c r="H18" s="788"/>
      <c r="I18" s="789"/>
      <c r="J18" s="789"/>
      <c r="K18" s="789"/>
      <c r="L18" s="789"/>
      <c r="M18" s="789"/>
      <c r="N18" s="789"/>
      <c r="O18" s="789"/>
      <c r="P18" s="789"/>
      <c r="Q18" s="593"/>
      <c r="R18" s="114"/>
      <c r="S18" s="114"/>
      <c r="U18" s="118" t="s">
        <v>285</v>
      </c>
      <c r="X18" s="118" t="s">
        <v>402</v>
      </c>
    </row>
    <row r="19" spans="1:33" ht="17.100000000000001" customHeight="1" thickBot="1">
      <c r="A19" s="474"/>
      <c r="B19" s="475"/>
      <c r="C19" s="476"/>
      <c r="D19" s="758" t="s">
        <v>264</v>
      </c>
      <c r="E19" s="126" t="s">
        <v>286</v>
      </c>
      <c r="F19" s="413" t="s">
        <v>91</v>
      </c>
      <c r="G19" s="414"/>
      <c r="H19" s="488"/>
      <c r="I19" s="172"/>
      <c r="J19" s="173"/>
      <c r="K19" s="173"/>
      <c r="L19" s="127"/>
      <c r="M19" s="127"/>
      <c r="N19" s="127"/>
      <c r="O19" s="127"/>
      <c r="P19" s="127"/>
      <c r="Q19" s="129"/>
      <c r="R19" s="114"/>
      <c r="S19" s="115"/>
      <c r="U19" s="118" t="s">
        <v>278</v>
      </c>
      <c r="X19" s="118" t="s">
        <v>403</v>
      </c>
    </row>
    <row r="20" spans="1:33" ht="17.100000000000001" customHeight="1" thickBot="1">
      <c r="A20" s="474"/>
      <c r="B20" s="475"/>
      <c r="C20" s="476"/>
      <c r="D20" s="759"/>
      <c r="E20" s="128" t="s">
        <v>287</v>
      </c>
      <c r="F20" s="760" t="s">
        <v>106</v>
      </c>
      <c r="G20" s="761"/>
      <c r="H20" s="762" t="s">
        <v>283</v>
      </c>
      <c r="I20" s="763"/>
      <c r="J20" s="763"/>
      <c r="K20" s="763"/>
      <c r="L20" s="760" t="s">
        <v>107</v>
      </c>
      <c r="M20" s="764"/>
      <c r="N20" s="764"/>
      <c r="O20" s="764"/>
      <c r="P20" s="764"/>
      <c r="Q20" s="765"/>
      <c r="R20" s="114"/>
      <c r="S20" s="114"/>
      <c r="U20" s="118" t="s">
        <v>288</v>
      </c>
      <c r="X20" s="118" t="s">
        <v>404</v>
      </c>
    </row>
    <row r="21" spans="1:33" ht="17.100000000000001" customHeight="1" thickBot="1">
      <c r="A21" s="766" t="s">
        <v>289</v>
      </c>
      <c r="B21" s="767"/>
      <c r="C21" s="768"/>
      <c r="D21" s="777" t="s">
        <v>78</v>
      </c>
      <c r="E21" s="778"/>
      <c r="F21" s="698" t="s">
        <v>104</v>
      </c>
      <c r="G21" s="699"/>
      <c r="H21" s="699"/>
      <c r="I21" s="699"/>
      <c r="J21" s="699"/>
      <c r="K21" s="699"/>
      <c r="L21" s="699"/>
      <c r="M21" s="699"/>
      <c r="N21" s="699"/>
      <c r="O21" s="699"/>
      <c r="P21" s="699"/>
      <c r="Q21" s="700"/>
      <c r="R21" s="114"/>
      <c r="S21" s="115"/>
      <c r="X21" s="118" t="s">
        <v>405</v>
      </c>
    </row>
    <row r="22" spans="1:33" ht="17.100000000000001" customHeight="1" thickBot="1">
      <c r="A22" s="769"/>
      <c r="B22" s="770"/>
      <c r="C22" s="771"/>
      <c r="D22" s="779" t="s">
        <v>117</v>
      </c>
      <c r="E22" s="780"/>
      <c r="F22" s="749"/>
      <c r="G22" s="754"/>
      <c r="H22" s="754"/>
      <c r="I22" s="754"/>
      <c r="J22" s="754"/>
      <c r="K22" s="754"/>
      <c r="L22" s="754"/>
      <c r="M22" s="754"/>
      <c r="N22" s="754"/>
      <c r="O22" s="754"/>
      <c r="P22" s="754"/>
      <c r="Q22" s="755"/>
      <c r="R22" s="114"/>
      <c r="S22" s="114"/>
      <c r="U22" s="11" t="s">
        <v>203</v>
      </c>
      <c r="X22" s="118" t="s">
        <v>215</v>
      </c>
    </row>
    <row r="23" spans="1:33" ht="17.100000000000001" customHeight="1" thickBot="1">
      <c r="A23" s="769"/>
      <c r="B23" s="770"/>
      <c r="C23" s="771"/>
      <c r="D23" s="779" t="s">
        <v>79</v>
      </c>
      <c r="E23" s="780"/>
      <c r="F23" s="749"/>
      <c r="G23" s="754"/>
      <c r="H23" s="754"/>
      <c r="I23" s="754"/>
      <c r="J23" s="754"/>
      <c r="K23" s="754"/>
      <c r="L23" s="754"/>
      <c r="M23" s="754"/>
      <c r="N23" s="754"/>
      <c r="O23" s="754"/>
      <c r="P23" s="754"/>
      <c r="Q23" s="755"/>
      <c r="R23" s="114"/>
      <c r="S23" s="114"/>
      <c r="U23" s="11" t="s">
        <v>204</v>
      </c>
      <c r="X23" s="118" t="s">
        <v>216</v>
      </c>
    </row>
    <row r="24" spans="1:33" ht="17.100000000000001" customHeight="1" thickBot="1">
      <c r="A24" s="772"/>
      <c r="B24" s="773"/>
      <c r="C24" s="771"/>
      <c r="D24" s="779" t="s">
        <v>118</v>
      </c>
      <c r="E24" s="780"/>
      <c r="F24" s="749"/>
      <c r="G24" s="754"/>
      <c r="H24" s="754"/>
      <c r="I24" s="754"/>
      <c r="J24" s="754"/>
      <c r="K24" s="754"/>
      <c r="L24" s="754"/>
      <c r="M24" s="754"/>
      <c r="N24" s="754"/>
      <c r="O24" s="754"/>
      <c r="P24" s="754"/>
      <c r="Q24" s="755"/>
      <c r="R24" s="114"/>
      <c r="S24" s="114"/>
      <c r="U24" s="118" t="s">
        <v>205</v>
      </c>
      <c r="X24" s="118" t="s">
        <v>218</v>
      </c>
    </row>
    <row r="25" spans="1:33" ht="17.100000000000001" customHeight="1" thickBot="1">
      <c r="A25" s="774"/>
      <c r="B25" s="775"/>
      <c r="C25" s="776"/>
      <c r="D25" s="779" t="s">
        <v>80</v>
      </c>
      <c r="E25" s="780"/>
      <c r="F25" s="749"/>
      <c r="G25" s="754"/>
      <c r="H25" s="754"/>
      <c r="I25" s="754"/>
      <c r="J25" s="754"/>
      <c r="K25" s="754"/>
      <c r="L25" s="754"/>
      <c r="M25" s="754"/>
      <c r="N25" s="754"/>
      <c r="O25" s="754"/>
      <c r="P25" s="754"/>
      <c r="Q25" s="755"/>
      <c r="R25" s="114"/>
      <c r="S25" s="114"/>
      <c r="U25" s="130" t="s">
        <v>307</v>
      </c>
      <c r="X25" s="11" t="s">
        <v>394</v>
      </c>
    </row>
    <row r="26" spans="1:33" s="6" customFormat="1" ht="17.100000000000001" customHeight="1" thickBot="1">
      <c r="A26" s="729" t="s">
        <v>290</v>
      </c>
      <c r="B26" s="730"/>
      <c r="C26" s="731"/>
      <c r="D26" s="696" t="s">
        <v>40</v>
      </c>
      <c r="E26" s="697"/>
      <c r="F26" s="698" t="s">
        <v>104</v>
      </c>
      <c r="G26" s="699"/>
      <c r="H26" s="699"/>
      <c r="I26" s="699"/>
      <c r="J26" s="699"/>
      <c r="K26" s="699"/>
      <c r="L26" s="699"/>
      <c r="M26" s="699"/>
      <c r="N26" s="699"/>
      <c r="O26" s="699"/>
      <c r="P26" s="699"/>
      <c r="Q26" s="700"/>
      <c r="R26" s="13"/>
      <c r="S26" s="115"/>
      <c r="U26" s="11" t="s">
        <v>108</v>
      </c>
      <c r="V26" s="11"/>
      <c r="W26" s="11"/>
      <c r="X26" s="11" t="s">
        <v>425</v>
      </c>
      <c r="Y26" s="11"/>
      <c r="Z26" s="11"/>
      <c r="AA26" s="11"/>
      <c r="AB26" s="11"/>
      <c r="AC26" s="11"/>
      <c r="AD26" s="11"/>
      <c r="AE26" s="11"/>
      <c r="AF26" s="11"/>
      <c r="AG26" s="11"/>
    </row>
    <row r="27" spans="1:33" s="6" customFormat="1" ht="17.100000000000001" customHeight="1" thickBot="1">
      <c r="A27" s="732"/>
      <c r="B27" s="733"/>
      <c r="C27" s="734"/>
      <c r="D27" s="738"/>
      <c r="E27" s="739"/>
      <c r="F27" s="740" t="s">
        <v>90</v>
      </c>
      <c r="G27" s="741"/>
      <c r="H27" s="742"/>
      <c r="I27" s="711" t="s">
        <v>115</v>
      </c>
      <c r="J27" s="743"/>
      <c r="K27" s="712"/>
      <c r="L27" s="744"/>
      <c r="M27" s="745"/>
      <c r="N27" s="745"/>
      <c r="O27" s="745"/>
      <c r="P27" s="745"/>
      <c r="Q27" s="746"/>
      <c r="R27" s="13"/>
      <c r="S27" s="5"/>
      <c r="U27" s="11" t="s">
        <v>313</v>
      </c>
      <c r="V27" s="11"/>
      <c r="W27" s="11"/>
      <c r="X27" s="11"/>
      <c r="Y27" s="11"/>
      <c r="Z27" s="11"/>
      <c r="AA27" s="11"/>
      <c r="AB27" s="11"/>
      <c r="AC27" s="11"/>
      <c r="AD27" s="11"/>
      <c r="AE27" s="11"/>
      <c r="AF27" s="11"/>
      <c r="AG27" s="11"/>
    </row>
    <row r="28" spans="1:33" s="6" customFormat="1" ht="17.100000000000001" customHeight="1" thickBot="1">
      <c r="A28" s="732"/>
      <c r="B28" s="733"/>
      <c r="C28" s="734"/>
      <c r="D28" s="747" t="s">
        <v>146</v>
      </c>
      <c r="E28" s="748"/>
      <c r="F28" s="749"/>
      <c r="G28" s="750"/>
      <c r="H28" s="750"/>
      <c r="I28" s="750"/>
      <c r="J28" s="750"/>
      <c r="K28" s="750"/>
      <c r="L28" s="750"/>
      <c r="M28" s="750"/>
      <c r="N28" s="750"/>
      <c r="O28" s="750"/>
      <c r="P28" s="750"/>
      <c r="Q28" s="751"/>
      <c r="R28" s="13"/>
      <c r="S28" s="5"/>
      <c r="U28" s="11" t="s">
        <v>109</v>
      </c>
      <c r="V28" s="11"/>
      <c r="W28" s="11"/>
      <c r="X28" s="11"/>
      <c r="Y28" s="11"/>
      <c r="Z28" s="11"/>
      <c r="AA28" s="11"/>
      <c r="AB28" s="11"/>
      <c r="AC28" s="11"/>
      <c r="AD28" s="11"/>
      <c r="AE28" s="11"/>
      <c r="AF28" s="11"/>
      <c r="AG28" s="11"/>
    </row>
    <row r="29" spans="1:33" s="6" customFormat="1" ht="17.100000000000001" customHeight="1" thickBot="1">
      <c r="A29" s="732"/>
      <c r="B29" s="733"/>
      <c r="C29" s="734"/>
      <c r="D29" s="752" t="s">
        <v>85</v>
      </c>
      <c r="E29" s="753"/>
      <c r="F29" s="749"/>
      <c r="G29" s="750"/>
      <c r="H29" s="750"/>
      <c r="I29" s="750"/>
      <c r="J29" s="750"/>
      <c r="K29" s="750"/>
      <c r="L29" s="750"/>
      <c r="M29" s="750"/>
      <c r="N29" s="750"/>
      <c r="O29" s="750"/>
      <c r="P29" s="750"/>
      <c r="Q29" s="751"/>
      <c r="R29" s="13"/>
      <c r="S29" s="5"/>
      <c r="U29" s="11" t="s">
        <v>312</v>
      </c>
      <c r="V29" s="11"/>
      <c r="W29" s="11"/>
      <c r="X29" s="11"/>
      <c r="Y29" s="11"/>
      <c r="Z29" s="11"/>
      <c r="AA29" s="11"/>
      <c r="AB29" s="11"/>
      <c r="AC29" s="11"/>
      <c r="AD29" s="11"/>
      <c r="AE29" s="11"/>
      <c r="AF29" s="11"/>
      <c r="AG29" s="11"/>
    </row>
    <row r="30" spans="1:33" s="6" customFormat="1" ht="17.100000000000001" customHeight="1" thickBot="1">
      <c r="A30" s="732"/>
      <c r="B30" s="733"/>
      <c r="C30" s="734"/>
      <c r="D30" s="738"/>
      <c r="E30" s="739"/>
      <c r="F30" s="740" t="s">
        <v>90</v>
      </c>
      <c r="G30" s="741"/>
      <c r="H30" s="742"/>
      <c r="I30" s="711" t="s">
        <v>116</v>
      </c>
      <c r="J30" s="743"/>
      <c r="K30" s="712"/>
      <c r="L30" s="744"/>
      <c r="M30" s="745"/>
      <c r="N30" s="745"/>
      <c r="O30" s="745"/>
      <c r="P30" s="745"/>
      <c r="Q30" s="746"/>
      <c r="R30" s="13"/>
      <c r="S30" s="5"/>
      <c r="U30" s="11" t="s">
        <v>301</v>
      </c>
      <c r="V30" s="11"/>
      <c r="W30" s="11"/>
      <c r="X30" s="11"/>
      <c r="Y30" s="11"/>
      <c r="Z30" s="11"/>
      <c r="AA30" s="11"/>
      <c r="AB30" s="11"/>
      <c r="AC30" s="11"/>
      <c r="AD30" s="11"/>
      <c r="AE30" s="11"/>
      <c r="AF30" s="11"/>
      <c r="AG30" s="11"/>
    </row>
    <row r="31" spans="1:33" s="6" customFormat="1" ht="17.100000000000001" customHeight="1" thickBot="1">
      <c r="A31" s="732"/>
      <c r="B31" s="733"/>
      <c r="C31" s="734"/>
      <c r="D31" s="747" t="s">
        <v>147</v>
      </c>
      <c r="E31" s="748"/>
      <c r="F31" s="749"/>
      <c r="G31" s="754"/>
      <c r="H31" s="754"/>
      <c r="I31" s="754"/>
      <c r="J31" s="754"/>
      <c r="K31" s="754"/>
      <c r="L31" s="754"/>
      <c r="M31" s="754"/>
      <c r="N31" s="754"/>
      <c r="O31" s="754"/>
      <c r="P31" s="754"/>
      <c r="Q31" s="755"/>
      <c r="R31" s="13"/>
      <c r="S31" s="5"/>
      <c r="U31" s="130" t="s">
        <v>311</v>
      </c>
      <c r="V31" s="11"/>
      <c r="W31" s="11"/>
      <c r="X31" s="11"/>
      <c r="Y31" s="11"/>
      <c r="Z31" s="11"/>
      <c r="AA31" s="11"/>
      <c r="AB31" s="11"/>
      <c r="AC31" s="11"/>
      <c r="AD31" s="11"/>
      <c r="AE31" s="11"/>
      <c r="AF31" s="11"/>
      <c r="AG31" s="11"/>
    </row>
    <row r="32" spans="1:33" s="6" customFormat="1" ht="17.100000000000001" customHeight="1" thickBot="1">
      <c r="A32" s="735"/>
      <c r="B32" s="736"/>
      <c r="C32" s="737"/>
      <c r="D32" s="756" t="s">
        <v>86</v>
      </c>
      <c r="E32" s="757"/>
      <c r="F32" s="749"/>
      <c r="G32" s="754"/>
      <c r="H32" s="754"/>
      <c r="I32" s="754"/>
      <c r="J32" s="754"/>
      <c r="K32" s="754"/>
      <c r="L32" s="754"/>
      <c r="M32" s="754"/>
      <c r="N32" s="754"/>
      <c r="O32" s="754"/>
      <c r="P32" s="754"/>
      <c r="Q32" s="755"/>
      <c r="R32" s="13"/>
      <c r="S32" s="5"/>
      <c r="U32" s="11" t="s">
        <v>310</v>
      </c>
      <c r="V32" s="11"/>
      <c r="W32" s="11"/>
      <c r="X32" s="11"/>
      <c r="Y32" s="11"/>
      <c r="Z32" s="11"/>
      <c r="AA32" s="11"/>
      <c r="AB32" s="11"/>
      <c r="AC32" s="11"/>
      <c r="AD32" s="11"/>
      <c r="AE32" s="11"/>
      <c r="AF32" s="11"/>
      <c r="AG32" s="11"/>
    </row>
    <row r="33" spans="1:33" s="6" customFormat="1" ht="17.100000000000001" customHeight="1" thickBot="1">
      <c r="A33" s="790" t="s">
        <v>291</v>
      </c>
      <c r="B33" s="791"/>
      <c r="C33" s="792"/>
      <c r="D33" s="490" t="s">
        <v>62</v>
      </c>
      <c r="E33" s="436"/>
      <c r="F33" s="630" t="s">
        <v>201</v>
      </c>
      <c r="G33" s="631"/>
      <c r="H33" s="631"/>
      <c r="I33" s="631"/>
      <c r="J33" s="631"/>
      <c r="K33" s="631"/>
      <c r="L33" s="631"/>
      <c r="M33" s="631"/>
      <c r="N33" s="631"/>
      <c r="O33" s="631"/>
      <c r="P33" s="631"/>
      <c r="Q33" s="632"/>
      <c r="R33" s="13"/>
      <c r="S33" s="115"/>
      <c r="U33" s="11" t="s">
        <v>301</v>
      </c>
      <c r="V33" s="11"/>
      <c r="W33" s="11"/>
      <c r="X33" s="11"/>
      <c r="Y33" s="11"/>
      <c r="Z33" s="11"/>
      <c r="AA33" s="11"/>
      <c r="AB33" s="11"/>
      <c r="AC33" s="11"/>
      <c r="AD33" s="11"/>
      <c r="AE33" s="11"/>
      <c r="AF33" s="11"/>
      <c r="AG33" s="11"/>
    </row>
    <row r="34" spans="1:33" s="6" customFormat="1" ht="11.45" customHeight="1" thickBot="1">
      <c r="A34" s="793"/>
      <c r="B34" s="794"/>
      <c r="C34" s="795"/>
      <c r="D34" s="715" t="s">
        <v>63</v>
      </c>
      <c r="E34" s="716"/>
      <c r="F34" s="717" t="s">
        <v>395</v>
      </c>
      <c r="G34" s="718"/>
      <c r="H34" s="721"/>
      <c r="I34" s="722"/>
      <c r="J34" s="722"/>
      <c r="K34" s="722"/>
      <c r="L34" s="722"/>
      <c r="M34" s="722"/>
      <c r="N34" s="722"/>
      <c r="O34" s="722"/>
      <c r="P34" s="722"/>
      <c r="Q34" s="723"/>
      <c r="R34" s="13"/>
      <c r="S34" s="5"/>
      <c r="U34" s="11" t="s">
        <v>307</v>
      </c>
      <c r="V34" s="11"/>
      <c r="W34" s="11"/>
      <c r="X34" s="11"/>
      <c r="Y34" s="11"/>
      <c r="Z34" s="11"/>
      <c r="AA34" s="11"/>
      <c r="AB34" s="11"/>
      <c r="AC34" s="11"/>
      <c r="AD34" s="11"/>
      <c r="AE34" s="11"/>
      <c r="AF34" s="11"/>
      <c r="AG34" s="11"/>
    </row>
    <row r="35" spans="1:33" s="6" customFormat="1" ht="11.45" customHeight="1" thickBot="1">
      <c r="A35" s="793"/>
      <c r="B35" s="794"/>
      <c r="C35" s="795"/>
      <c r="D35" s="725"/>
      <c r="E35" s="726"/>
      <c r="F35" s="719"/>
      <c r="G35" s="720"/>
      <c r="H35" s="724"/>
      <c r="I35" s="722"/>
      <c r="J35" s="722"/>
      <c r="K35" s="722"/>
      <c r="L35" s="722"/>
      <c r="M35" s="722"/>
      <c r="N35" s="722"/>
      <c r="O35" s="722"/>
      <c r="P35" s="722"/>
      <c r="Q35" s="723"/>
      <c r="R35" s="13"/>
      <c r="S35" s="5"/>
      <c r="U35" s="11" t="s">
        <v>110</v>
      </c>
      <c r="V35" s="11"/>
      <c r="W35" s="11"/>
      <c r="X35" s="11"/>
      <c r="Y35" s="11"/>
      <c r="Z35" s="11"/>
      <c r="AA35" s="11"/>
      <c r="AB35" s="11"/>
      <c r="AC35" s="11"/>
      <c r="AD35" s="11"/>
      <c r="AE35" s="11"/>
      <c r="AF35" s="11"/>
      <c r="AG35" s="11"/>
    </row>
    <row r="36" spans="1:33" s="6" customFormat="1" ht="11.45" customHeight="1" thickBot="1">
      <c r="A36" s="793"/>
      <c r="B36" s="794"/>
      <c r="C36" s="795"/>
      <c r="D36" s="715" t="s">
        <v>64</v>
      </c>
      <c r="E36" s="716"/>
      <c r="F36" s="717" t="s">
        <v>395</v>
      </c>
      <c r="G36" s="718"/>
      <c r="H36" s="721"/>
      <c r="I36" s="722"/>
      <c r="J36" s="722"/>
      <c r="K36" s="722"/>
      <c r="L36" s="722"/>
      <c r="M36" s="722"/>
      <c r="N36" s="722"/>
      <c r="O36" s="722"/>
      <c r="P36" s="722"/>
      <c r="Q36" s="723"/>
      <c r="R36" s="13"/>
      <c r="S36" s="5"/>
      <c r="U36" s="11" t="s">
        <v>111</v>
      </c>
      <c r="V36" s="11"/>
      <c r="W36" s="11"/>
      <c r="X36" s="11"/>
      <c r="Y36" s="11"/>
      <c r="Z36" s="11"/>
      <c r="AA36" s="11"/>
      <c r="AB36" s="11"/>
      <c r="AC36" s="11"/>
      <c r="AD36" s="11"/>
      <c r="AE36" s="11"/>
      <c r="AF36" s="11"/>
      <c r="AG36" s="11"/>
    </row>
    <row r="37" spans="1:33" s="6" customFormat="1" ht="11.45" customHeight="1" thickBot="1">
      <c r="A37" s="793"/>
      <c r="B37" s="794"/>
      <c r="C37" s="795"/>
      <c r="D37" s="727"/>
      <c r="E37" s="728"/>
      <c r="F37" s="719"/>
      <c r="G37" s="720"/>
      <c r="H37" s="724"/>
      <c r="I37" s="722"/>
      <c r="J37" s="722"/>
      <c r="K37" s="722"/>
      <c r="L37" s="722"/>
      <c r="M37" s="722"/>
      <c r="N37" s="722"/>
      <c r="O37" s="722"/>
      <c r="P37" s="722"/>
      <c r="Q37" s="723"/>
      <c r="R37" s="13"/>
      <c r="S37" s="5"/>
      <c r="U37" s="11" t="s">
        <v>112</v>
      </c>
      <c r="V37" s="11"/>
      <c r="W37" s="11"/>
      <c r="X37" s="11"/>
      <c r="Y37" s="11"/>
      <c r="Z37" s="11"/>
      <c r="AA37" s="11"/>
      <c r="AB37" s="11"/>
      <c r="AC37" s="11"/>
      <c r="AD37" s="11"/>
      <c r="AE37" s="11"/>
      <c r="AF37" s="11"/>
      <c r="AG37" s="11"/>
    </row>
    <row r="38" spans="1:33" ht="12.75" thickBot="1">
      <c r="A38" s="796"/>
      <c r="B38" s="797"/>
      <c r="C38" s="798"/>
      <c r="D38" s="799" t="s">
        <v>358</v>
      </c>
      <c r="E38" s="800"/>
      <c r="F38" s="800"/>
      <c r="G38" s="800"/>
      <c r="H38" s="800"/>
      <c r="I38" s="800"/>
      <c r="J38" s="800"/>
      <c r="K38" s="800"/>
      <c r="L38" s="800"/>
      <c r="M38" s="800"/>
      <c r="N38" s="800"/>
      <c r="O38" s="800"/>
      <c r="P38" s="800"/>
      <c r="Q38" s="801"/>
      <c r="R38" s="114"/>
      <c r="S38" s="114"/>
      <c r="U38" s="124"/>
    </row>
    <row r="39" spans="1:33" s="6" customFormat="1" ht="17.100000000000001" customHeight="1" thickBot="1">
      <c r="A39" s="690" t="s">
        <v>292</v>
      </c>
      <c r="B39" s="691"/>
      <c r="C39" s="692"/>
      <c r="D39" s="696" t="s">
        <v>62</v>
      </c>
      <c r="E39" s="697"/>
      <c r="F39" s="698" t="s">
        <v>201</v>
      </c>
      <c r="G39" s="699"/>
      <c r="H39" s="699"/>
      <c r="I39" s="699"/>
      <c r="J39" s="699"/>
      <c r="K39" s="699"/>
      <c r="L39" s="699"/>
      <c r="M39" s="699"/>
      <c r="N39" s="699"/>
      <c r="O39" s="699"/>
      <c r="P39" s="699"/>
      <c r="Q39" s="700"/>
      <c r="R39" s="13"/>
      <c r="S39" s="115"/>
      <c r="U39" s="11" t="s">
        <v>113</v>
      </c>
      <c r="V39" s="11"/>
      <c r="W39" s="11"/>
      <c r="X39" s="11"/>
      <c r="Y39" s="11"/>
      <c r="Z39" s="11"/>
      <c r="AA39" s="11"/>
      <c r="AB39" s="11"/>
      <c r="AC39" s="11"/>
      <c r="AD39" s="11"/>
      <c r="AE39" s="11"/>
      <c r="AF39" s="11"/>
      <c r="AG39" s="11"/>
    </row>
    <row r="40" spans="1:33" s="6" customFormat="1" ht="12.75" thickBot="1">
      <c r="A40" s="690"/>
      <c r="B40" s="691"/>
      <c r="C40" s="692"/>
      <c r="D40" s="701" t="s">
        <v>63</v>
      </c>
      <c r="E40" s="702"/>
      <c r="F40" s="703" t="s">
        <v>212</v>
      </c>
      <c r="G40" s="704"/>
      <c r="H40" s="705"/>
      <c r="I40" s="706"/>
      <c r="J40" s="706"/>
      <c r="K40" s="706"/>
      <c r="L40" s="706"/>
      <c r="M40" s="706"/>
      <c r="N40" s="706"/>
      <c r="O40" s="706"/>
      <c r="P40" s="706"/>
      <c r="Q40" s="707"/>
      <c r="R40" s="13"/>
      <c r="S40" s="5"/>
      <c r="U40" s="11" t="s">
        <v>114</v>
      </c>
      <c r="V40" s="11"/>
      <c r="W40" s="11"/>
      <c r="X40" s="11"/>
      <c r="Y40" s="11"/>
      <c r="Z40" s="11"/>
      <c r="AA40" s="11"/>
      <c r="AB40" s="11"/>
      <c r="AC40" s="11"/>
      <c r="AD40" s="11"/>
      <c r="AE40" s="11"/>
      <c r="AF40" s="11"/>
      <c r="AG40" s="11"/>
    </row>
    <row r="41" spans="1:33" s="6" customFormat="1" ht="15" customHeight="1" thickBot="1">
      <c r="A41" s="690"/>
      <c r="B41" s="691"/>
      <c r="C41" s="692"/>
      <c r="D41" s="709"/>
      <c r="E41" s="710"/>
      <c r="F41" s="711"/>
      <c r="G41" s="712"/>
      <c r="H41" s="708"/>
      <c r="I41" s="706"/>
      <c r="J41" s="706"/>
      <c r="K41" s="706"/>
      <c r="L41" s="706"/>
      <c r="M41" s="706"/>
      <c r="N41" s="706"/>
      <c r="O41" s="706"/>
      <c r="P41" s="706"/>
      <c r="Q41" s="707"/>
      <c r="R41" s="13"/>
      <c r="S41" s="5"/>
      <c r="U41" s="11" t="s">
        <v>301</v>
      </c>
      <c r="V41" s="11"/>
      <c r="W41" s="11"/>
      <c r="X41" s="11"/>
      <c r="Y41" s="11"/>
      <c r="Z41" s="11"/>
      <c r="AA41" s="11"/>
      <c r="AB41" s="11"/>
      <c r="AC41" s="11"/>
      <c r="AD41" s="11"/>
      <c r="AE41" s="11"/>
      <c r="AF41" s="11"/>
      <c r="AG41" s="11"/>
    </row>
    <row r="42" spans="1:33" s="6" customFormat="1" ht="12.75" thickBot="1">
      <c r="A42" s="690"/>
      <c r="B42" s="691"/>
      <c r="C42" s="692"/>
      <c r="D42" s="701" t="s">
        <v>64</v>
      </c>
      <c r="E42" s="702"/>
      <c r="F42" s="703" t="s">
        <v>212</v>
      </c>
      <c r="G42" s="704"/>
      <c r="H42" s="705"/>
      <c r="I42" s="706"/>
      <c r="J42" s="706"/>
      <c r="K42" s="706"/>
      <c r="L42" s="706"/>
      <c r="M42" s="706"/>
      <c r="N42" s="706"/>
      <c r="O42" s="706"/>
      <c r="P42" s="706"/>
      <c r="Q42" s="707"/>
      <c r="R42" s="13"/>
      <c r="S42" s="5"/>
      <c r="U42" s="11" t="s">
        <v>309</v>
      </c>
      <c r="V42" s="11"/>
      <c r="W42" s="11"/>
      <c r="X42" s="11"/>
      <c r="Y42" s="11"/>
      <c r="Z42" s="11"/>
      <c r="AA42" s="11"/>
      <c r="AB42" s="11"/>
      <c r="AC42" s="11"/>
      <c r="AD42" s="11"/>
      <c r="AE42" s="11"/>
      <c r="AF42" s="11"/>
      <c r="AG42" s="11"/>
    </row>
    <row r="43" spans="1:33" s="6" customFormat="1" ht="15" customHeight="1" thickBot="1">
      <c r="A43" s="693"/>
      <c r="B43" s="694"/>
      <c r="C43" s="695"/>
      <c r="D43" s="713"/>
      <c r="E43" s="714"/>
      <c r="F43" s="711"/>
      <c r="G43" s="712"/>
      <c r="H43" s="708"/>
      <c r="I43" s="706"/>
      <c r="J43" s="706"/>
      <c r="K43" s="706"/>
      <c r="L43" s="706"/>
      <c r="M43" s="706"/>
      <c r="N43" s="706"/>
      <c r="O43" s="706"/>
      <c r="P43" s="706"/>
      <c r="Q43" s="707"/>
      <c r="R43" s="13"/>
      <c r="S43" s="5"/>
      <c r="U43" s="11" t="s">
        <v>308</v>
      </c>
      <c r="V43" s="11"/>
      <c r="W43" s="11"/>
      <c r="X43" s="11"/>
      <c r="Y43" s="11"/>
      <c r="Z43" s="11"/>
      <c r="AA43" s="11"/>
      <c r="AB43" s="11"/>
      <c r="AC43" s="11"/>
      <c r="AD43" s="11"/>
      <c r="AE43" s="11"/>
      <c r="AF43" s="11"/>
      <c r="AG43" s="11"/>
    </row>
    <row r="44" spans="1:33" s="6" customFormat="1" ht="24" customHeight="1" thickBot="1">
      <c r="A44" s="629" t="s">
        <v>398</v>
      </c>
      <c r="B44" s="629"/>
      <c r="C44" s="629"/>
      <c r="D44" s="490" t="s">
        <v>293</v>
      </c>
      <c r="E44" s="436"/>
      <c r="F44" s="630" t="s">
        <v>91</v>
      </c>
      <c r="G44" s="631"/>
      <c r="H44" s="632"/>
      <c r="I44" s="681"/>
      <c r="J44" s="635"/>
      <c r="K44" s="635"/>
      <c r="L44" s="635"/>
      <c r="M44" s="635"/>
      <c r="N44" s="635"/>
      <c r="O44" s="635"/>
      <c r="P44" s="635"/>
      <c r="Q44" s="636"/>
      <c r="R44" s="13"/>
      <c r="S44" s="115"/>
      <c r="U44" s="11" t="s">
        <v>301</v>
      </c>
      <c r="V44" s="11"/>
      <c r="W44" s="11"/>
      <c r="X44" s="11"/>
      <c r="Y44" s="11"/>
      <c r="Z44" s="11"/>
      <c r="AA44" s="11"/>
      <c r="AB44" s="11"/>
      <c r="AC44" s="11"/>
      <c r="AD44" s="11"/>
      <c r="AE44" s="11"/>
      <c r="AF44" s="11"/>
      <c r="AG44" s="11"/>
    </row>
    <row r="45" spans="1:33" s="6" customFormat="1" ht="15.75" customHeight="1" thickBot="1">
      <c r="A45" s="637" t="s">
        <v>295</v>
      </c>
      <c r="B45" s="638"/>
      <c r="C45" s="639"/>
      <c r="D45" s="685" t="s">
        <v>152</v>
      </c>
      <c r="E45" s="686"/>
      <c r="F45" s="413" t="s">
        <v>121</v>
      </c>
      <c r="G45" s="414"/>
      <c r="H45" s="414"/>
      <c r="I45" s="414"/>
      <c r="J45" s="415"/>
      <c r="K45" s="131"/>
      <c r="L45" s="132"/>
      <c r="M45" s="132"/>
      <c r="N45" s="132"/>
      <c r="O45" s="132"/>
      <c r="P45" s="132"/>
      <c r="Q45" s="133"/>
      <c r="R45" s="5"/>
      <c r="S45" s="115"/>
      <c r="U45" s="11" t="s">
        <v>307</v>
      </c>
      <c r="V45" s="11"/>
      <c r="W45" s="11"/>
      <c r="X45" s="11"/>
      <c r="Y45" s="11"/>
      <c r="Z45" s="11"/>
      <c r="AA45" s="11"/>
      <c r="AB45" s="11"/>
      <c r="AC45" s="11"/>
      <c r="AD45" s="11"/>
      <c r="AE45" s="11"/>
      <c r="AF45" s="11"/>
      <c r="AG45" s="11"/>
    </row>
    <row r="46" spans="1:33" s="6" customFormat="1" ht="17.100000000000001" customHeight="1" thickBot="1">
      <c r="A46" s="682"/>
      <c r="B46" s="683"/>
      <c r="C46" s="684"/>
      <c r="D46" s="187"/>
      <c r="E46" s="188"/>
      <c r="F46" s="188"/>
      <c r="G46" s="188"/>
      <c r="H46" s="290"/>
      <c r="I46" s="290"/>
      <c r="J46" s="290"/>
      <c r="K46" s="290"/>
      <c r="L46" s="290"/>
      <c r="M46" s="291" t="s">
        <v>422</v>
      </c>
      <c r="N46" s="687"/>
      <c r="O46" s="553"/>
      <c r="P46" s="554"/>
      <c r="Q46" s="189" t="s">
        <v>33</v>
      </c>
      <c r="R46" s="5"/>
      <c r="S46" s="5"/>
      <c r="U46" s="11" t="s">
        <v>306</v>
      </c>
      <c r="V46" s="11"/>
      <c r="W46" s="11"/>
      <c r="X46" s="11"/>
      <c r="Y46" s="11"/>
      <c r="Z46" s="11"/>
      <c r="AA46" s="11"/>
      <c r="AB46" s="11"/>
      <c r="AC46" s="11"/>
      <c r="AD46" s="11"/>
      <c r="AE46" s="11"/>
      <c r="AF46" s="11"/>
      <c r="AG46" s="11"/>
    </row>
    <row r="47" spans="1:33" s="6" customFormat="1" ht="17.100000000000001" customHeight="1" thickBot="1">
      <c r="A47" s="640"/>
      <c r="B47" s="641"/>
      <c r="C47" s="642"/>
      <c r="D47" s="187"/>
      <c r="E47" s="188"/>
      <c r="F47" s="188"/>
      <c r="G47" s="188"/>
      <c r="H47" s="190"/>
      <c r="I47" s="190"/>
      <c r="J47" s="190"/>
      <c r="K47" s="188"/>
      <c r="L47" s="188"/>
      <c r="M47" s="191" t="s">
        <v>423</v>
      </c>
      <c r="N47" s="688"/>
      <c r="O47" s="689"/>
      <c r="P47" s="689"/>
      <c r="Q47" s="192" t="s">
        <v>33</v>
      </c>
      <c r="R47" s="13"/>
      <c r="S47" s="5"/>
      <c r="U47" s="11" t="s">
        <v>305</v>
      </c>
      <c r="V47" s="11"/>
      <c r="W47" s="11"/>
      <c r="X47" s="11"/>
      <c r="Y47" s="11"/>
      <c r="Z47" s="11"/>
      <c r="AA47" s="11"/>
      <c r="AB47" s="11"/>
      <c r="AC47" s="11"/>
      <c r="AD47" s="11"/>
      <c r="AE47" s="11"/>
      <c r="AF47" s="11"/>
      <c r="AG47" s="11"/>
    </row>
    <row r="48" spans="1:33" ht="17.100000000000001" customHeight="1" thickBot="1">
      <c r="A48" s="419" t="s">
        <v>296</v>
      </c>
      <c r="B48" s="420"/>
      <c r="C48" s="421"/>
      <c r="D48" s="465" t="s">
        <v>123</v>
      </c>
      <c r="E48" s="651"/>
      <c r="F48" s="630" t="s">
        <v>91</v>
      </c>
      <c r="G48" s="631"/>
      <c r="H48" s="652" t="s">
        <v>32</v>
      </c>
      <c r="I48" s="653"/>
      <c r="J48" s="653"/>
      <c r="K48" s="653"/>
      <c r="L48" s="653"/>
      <c r="M48" s="654"/>
      <c r="N48" s="655"/>
      <c r="O48" s="656"/>
      <c r="P48" s="656"/>
      <c r="Q48" s="657"/>
      <c r="R48" s="114"/>
      <c r="S48" s="115"/>
      <c r="U48" s="11" t="s">
        <v>304</v>
      </c>
    </row>
    <row r="49" spans="1:33" ht="17.100000000000001" customHeight="1" thickBot="1">
      <c r="A49" s="648"/>
      <c r="B49" s="649"/>
      <c r="C49" s="650"/>
      <c r="D49" s="658" t="s">
        <v>122</v>
      </c>
      <c r="E49" s="659"/>
      <c r="F49" s="659"/>
      <c r="G49" s="660"/>
      <c r="H49" s="630" t="s">
        <v>208</v>
      </c>
      <c r="I49" s="631"/>
      <c r="J49" s="631"/>
      <c r="K49" s="631"/>
      <c r="L49" s="631"/>
      <c r="M49" s="631"/>
      <c r="N49" s="631"/>
      <c r="O49" s="631"/>
      <c r="P49" s="631"/>
      <c r="Q49" s="632"/>
      <c r="R49" s="114"/>
      <c r="S49" s="115"/>
      <c r="U49" s="130" t="s">
        <v>303</v>
      </c>
    </row>
    <row r="50" spans="1:33" ht="17.100000000000001" customHeight="1" thickBot="1">
      <c r="A50" s="471" t="s">
        <v>297</v>
      </c>
      <c r="B50" s="661"/>
      <c r="C50" s="662"/>
      <c r="D50" s="666" t="s">
        <v>77</v>
      </c>
      <c r="E50" s="667"/>
      <c r="F50" s="413" t="s">
        <v>98</v>
      </c>
      <c r="G50" s="668"/>
      <c r="H50" s="669"/>
      <c r="I50" s="134"/>
      <c r="J50" s="135"/>
      <c r="K50" s="135"/>
      <c r="L50" s="136"/>
      <c r="M50" s="137"/>
      <c r="N50" s="137"/>
      <c r="O50" s="137"/>
      <c r="P50" s="137"/>
      <c r="Q50" s="138"/>
      <c r="R50" s="114"/>
      <c r="S50" s="115"/>
      <c r="U50" s="118" t="s">
        <v>302</v>
      </c>
    </row>
    <row r="51" spans="1:33" ht="17.100000000000001" customHeight="1" thickBot="1">
      <c r="A51" s="663"/>
      <c r="B51" s="664"/>
      <c r="C51" s="665"/>
      <c r="D51" s="670" t="s">
        <v>89</v>
      </c>
      <c r="E51" s="671"/>
      <c r="F51" s="672"/>
      <c r="G51" s="673"/>
      <c r="H51" s="674"/>
      <c r="I51" s="675" t="s">
        <v>60</v>
      </c>
      <c r="J51" s="676"/>
      <c r="K51" s="677"/>
      <c r="L51" s="678"/>
      <c r="M51" s="679"/>
      <c r="N51" s="679"/>
      <c r="O51" s="679"/>
      <c r="P51" s="679"/>
      <c r="Q51" s="680"/>
      <c r="R51" s="114"/>
      <c r="S51" s="114"/>
      <c r="U51" s="118" t="s">
        <v>301</v>
      </c>
    </row>
    <row r="52" spans="1:33" s="6" customFormat="1" ht="24" customHeight="1" thickBot="1">
      <c r="A52" s="629" t="s">
        <v>415</v>
      </c>
      <c r="B52" s="629"/>
      <c r="C52" s="629"/>
      <c r="D52" s="490" t="s">
        <v>293</v>
      </c>
      <c r="E52" s="436"/>
      <c r="F52" s="630" t="s">
        <v>91</v>
      </c>
      <c r="G52" s="631"/>
      <c r="H52" s="632"/>
      <c r="I52" s="633"/>
      <c r="J52" s="634"/>
      <c r="K52" s="634"/>
      <c r="L52" s="635"/>
      <c r="M52" s="635"/>
      <c r="N52" s="635"/>
      <c r="O52" s="635"/>
      <c r="P52" s="635"/>
      <c r="Q52" s="636"/>
      <c r="R52" s="13"/>
      <c r="S52" s="115"/>
      <c r="U52" s="11" t="s">
        <v>300</v>
      </c>
      <c r="V52" s="11"/>
      <c r="W52" s="11"/>
      <c r="X52" s="11"/>
      <c r="Y52" s="11"/>
      <c r="Z52" s="11"/>
      <c r="AA52" s="11"/>
      <c r="AB52" s="11"/>
      <c r="AC52" s="11"/>
      <c r="AD52" s="11"/>
      <c r="AE52" s="11"/>
      <c r="AF52" s="11"/>
      <c r="AG52" s="11"/>
    </row>
    <row r="53" spans="1:33" s="6" customFormat="1" ht="17.100000000000001" customHeight="1" thickBot="1">
      <c r="A53" s="637" t="s">
        <v>298</v>
      </c>
      <c r="B53" s="638"/>
      <c r="C53" s="639"/>
      <c r="D53" s="490" t="s">
        <v>35</v>
      </c>
      <c r="E53" s="436"/>
      <c r="F53" s="453" t="s">
        <v>91</v>
      </c>
      <c r="G53" s="454"/>
      <c r="H53" s="455"/>
      <c r="I53" s="643" t="s">
        <v>36</v>
      </c>
      <c r="J53" s="644"/>
      <c r="K53" s="645"/>
      <c r="L53" s="432"/>
      <c r="M53" s="433"/>
      <c r="N53" s="433"/>
      <c r="O53" s="433"/>
      <c r="P53" s="433"/>
      <c r="Q53" s="434"/>
      <c r="R53" s="13"/>
      <c r="S53" s="115"/>
      <c r="U53" s="11" t="s">
        <v>128</v>
      </c>
      <c r="V53" s="11"/>
      <c r="W53" s="11"/>
      <c r="X53" s="11"/>
      <c r="Y53" s="11"/>
      <c r="Z53" s="11"/>
      <c r="AA53" s="11"/>
      <c r="AB53" s="11"/>
      <c r="AC53" s="11"/>
      <c r="AD53" s="11"/>
      <c r="AE53" s="11"/>
      <c r="AF53" s="11"/>
      <c r="AG53" s="11"/>
    </row>
    <row r="54" spans="1:33" s="6" customFormat="1" ht="17.100000000000001" customHeight="1" thickBot="1">
      <c r="A54" s="640"/>
      <c r="B54" s="641"/>
      <c r="C54" s="642"/>
      <c r="D54" s="646" t="s">
        <v>145</v>
      </c>
      <c r="E54" s="647"/>
      <c r="F54" s="505"/>
      <c r="G54" s="506"/>
      <c r="H54" s="506"/>
      <c r="I54" s="506"/>
      <c r="J54" s="506"/>
      <c r="K54" s="506"/>
      <c r="L54" s="506"/>
      <c r="M54" s="506"/>
      <c r="N54" s="506"/>
      <c r="O54" s="506"/>
      <c r="P54" s="506"/>
      <c r="Q54" s="507"/>
      <c r="R54" s="13"/>
      <c r="S54" s="5"/>
      <c r="U54" s="11" t="s">
        <v>294</v>
      </c>
      <c r="V54" s="11"/>
      <c r="W54" s="11"/>
      <c r="X54" s="11"/>
      <c r="Y54" s="11"/>
      <c r="Z54" s="11"/>
      <c r="AA54" s="11"/>
      <c r="AB54" s="11"/>
      <c r="AC54" s="11"/>
      <c r="AD54" s="11"/>
      <c r="AE54" s="11"/>
      <c r="AF54" s="11"/>
      <c r="AG54" s="11"/>
    </row>
    <row r="55" spans="1:33" ht="18" customHeight="1" thickBot="1">
      <c r="A55" s="408" t="s">
        <v>277</v>
      </c>
      <c r="B55" s="409"/>
      <c r="C55" s="410"/>
      <c r="D55" s="490" t="s">
        <v>77</v>
      </c>
      <c r="E55" s="436"/>
      <c r="F55" s="623" t="s">
        <v>91</v>
      </c>
      <c r="G55" s="624"/>
      <c r="H55" s="625"/>
      <c r="I55" s="626" t="s">
        <v>299</v>
      </c>
      <c r="J55" s="627"/>
      <c r="K55" s="627"/>
      <c r="L55" s="627"/>
      <c r="M55" s="627"/>
      <c r="N55" s="627"/>
      <c r="O55" s="627"/>
      <c r="P55" s="627"/>
      <c r="Q55" s="628"/>
      <c r="R55" s="114"/>
      <c r="S55" s="115"/>
      <c r="U55" s="118" t="s">
        <v>205</v>
      </c>
    </row>
    <row r="56" spans="1:33" ht="4.5" customHeight="1" thickBot="1">
      <c r="A56" s="139"/>
      <c r="B56" s="140"/>
      <c r="C56" s="139"/>
      <c r="D56" s="139"/>
      <c r="E56" s="141"/>
      <c r="F56" s="141"/>
      <c r="G56" s="141"/>
      <c r="H56" s="141"/>
      <c r="I56" s="142"/>
      <c r="J56" s="142"/>
      <c r="K56" s="142"/>
      <c r="L56" s="142"/>
      <c r="M56" s="142"/>
      <c r="N56" s="142"/>
      <c r="O56" s="142"/>
      <c r="P56" s="142"/>
      <c r="Q56" s="142"/>
      <c r="R56" s="114"/>
      <c r="S56" s="115"/>
      <c r="U56" s="118" t="s">
        <v>420</v>
      </c>
    </row>
    <row r="57" spans="1:33" s="6" customFormat="1" ht="10.5" customHeight="1" thickBot="1">
      <c r="A57" s="143" t="s">
        <v>41</v>
      </c>
      <c r="B57" s="144"/>
      <c r="C57" s="118" t="s">
        <v>42</v>
      </c>
      <c r="D57" s="118"/>
      <c r="E57" s="118"/>
      <c r="F57" s="118"/>
      <c r="G57" s="145"/>
      <c r="H57" s="118"/>
      <c r="I57" s="118"/>
      <c r="J57" s="118"/>
      <c r="K57" s="118"/>
      <c r="L57" s="118"/>
      <c r="M57" s="118"/>
      <c r="N57" s="118"/>
      <c r="O57" s="118"/>
      <c r="P57" s="118"/>
      <c r="Q57" s="118"/>
      <c r="R57" s="13"/>
      <c r="S57" s="115"/>
      <c r="U57" s="118" t="s">
        <v>119</v>
      </c>
      <c r="V57" s="11"/>
      <c r="W57" s="11"/>
      <c r="X57" s="11"/>
      <c r="Y57" s="11"/>
      <c r="Z57" s="11"/>
      <c r="AA57" s="11"/>
      <c r="AB57" s="11"/>
      <c r="AC57" s="11"/>
      <c r="AD57" s="11"/>
      <c r="AE57" s="11"/>
      <c r="AF57" s="11"/>
      <c r="AG57" s="11"/>
    </row>
    <row r="58" spans="1:33" s="118" customFormat="1" ht="10.5" customHeight="1" thickBot="1">
      <c r="A58" s="143"/>
      <c r="B58" s="146"/>
      <c r="C58" s="118" t="s">
        <v>148</v>
      </c>
      <c r="G58" s="145"/>
      <c r="R58" s="147"/>
      <c r="S58" s="147"/>
      <c r="U58" s="118" t="s">
        <v>424</v>
      </c>
    </row>
    <row r="59" spans="1:33" s="118" customFormat="1" ht="10.5" customHeight="1">
      <c r="A59" s="148" t="s">
        <v>44</v>
      </c>
      <c r="B59" s="118" t="s">
        <v>45</v>
      </c>
      <c r="U59" s="118" t="s">
        <v>120</v>
      </c>
    </row>
    <row r="60" spans="1:33" s="118" customFormat="1" ht="10.5" customHeight="1">
      <c r="A60" s="148" t="s">
        <v>46</v>
      </c>
      <c r="B60" s="531" t="s">
        <v>450</v>
      </c>
      <c r="C60" s="531"/>
      <c r="D60" s="531"/>
      <c r="E60" s="531"/>
      <c r="F60" s="531"/>
      <c r="G60" s="531"/>
      <c r="H60" s="531"/>
      <c r="I60" s="531"/>
      <c r="J60" s="531"/>
      <c r="K60" s="531"/>
      <c r="L60" s="531"/>
      <c r="M60" s="531"/>
      <c r="U60" s="118" t="s">
        <v>258</v>
      </c>
    </row>
    <row r="61" spans="1:33" s="118" customFormat="1">
      <c r="A61" s="117"/>
      <c r="B61" s="117"/>
      <c r="C61" s="117"/>
      <c r="D61" s="117"/>
      <c r="E61" s="117"/>
      <c r="F61" s="117"/>
      <c r="G61" s="119"/>
      <c r="H61" s="117"/>
      <c r="I61" s="117"/>
      <c r="J61" s="117"/>
      <c r="K61" s="117"/>
      <c r="L61" s="117"/>
      <c r="M61" s="117"/>
      <c r="N61" s="117"/>
      <c r="O61" s="117"/>
      <c r="P61" s="117"/>
      <c r="Q61" s="117"/>
      <c r="U61" s="118" t="s">
        <v>34</v>
      </c>
    </row>
    <row r="62" spans="1:33" ht="12" customHeight="1">
      <c r="U62" s="118" t="s">
        <v>209</v>
      </c>
    </row>
    <row r="63" spans="1:33" ht="12" customHeight="1">
      <c r="U63" s="118" t="s">
        <v>128</v>
      </c>
    </row>
    <row r="64" spans="1:33" ht="12" customHeight="1">
      <c r="U64" s="118" t="s">
        <v>130</v>
      </c>
    </row>
    <row r="65" spans="7:21" ht="12" customHeight="1">
      <c r="U65" s="118" t="s">
        <v>128</v>
      </c>
    </row>
    <row r="66" spans="7:21" ht="12" customHeight="1"/>
    <row r="67" spans="7:21" ht="12" customHeight="1">
      <c r="U67" s="117"/>
    </row>
    <row r="68" spans="7:21" ht="12" customHeight="1">
      <c r="U68" s="117"/>
    </row>
    <row r="69" spans="7:21" ht="12" customHeight="1">
      <c r="U69" s="117"/>
    </row>
    <row r="70" spans="7:21" ht="12" customHeight="1">
      <c r="U70" s="117"/>
    </row>
    <row r="71" spans="7:21" ht="12" customHeight="1">
      <c r="U71" s="117"/>
    </row>
    <row r="72" spans="7:21" ht="12" customHeight="1">
      <c r="G72" s="117"/>
      <c r="U72" s="117"/>
    </row>
    <row r="73" spans="7:21" ht="12" customHeight="1">
      <c r="G73" s="117"/>
      <c r="U73" s="117"/>
    </row>
    <row r="74" spans="7:21" ht="12" customHeight="1">
      <c r="G74" s="117"/>
      <c r="U74" s="117"/>
    </row>
    <row r="75" spans="7:21" ht="12" customHeight="1">
      <c r="G75" s="117"/>
      <c r="U75" s="117"/>
    </row>
    <row r="76" spans="7:21" ht="12" customHeight="1">
      <c r="G76" s="117"/>
      <c r="U76" s="117"/>
    </row>
    <row r="77" spans="7:21" ht="12" customHeight="1">
      <c r="G77" s="117"/>
      <c r="U77" s="117"/>
    </row>
    <row r="78" spans="7:21" ht="12" customHeight="1">
      <c r="G78" s="117"/>
      <c r="U78" s="117"/>
    </row>
    <row r="79" spans="7:21" ht="12" customHeight="1">
      <c r="G79" s="117"/>
      <c r="U79" s="117"/>
    </row>
    <row r="80" spans="7:21" ht="12" customHeight="1">
      <c r="G80" s="117"/>
    </row>
    <row r="81" spans="7:7" ht="12" customHeight="1">
      <c r="G81" s="117"/>
    </row>
    <row r="82" spans="7:7" ht="12" customHeight="1">
      <c r="G82" s="117"/>
    </row>
    <row r="83" spans="7:7" ht="12" customHeight="1">
      <c r="G83" s="117"/>
    </row>
    <row r="84" spans="7:7" ht="12" customHeight="1">
      <c r="G84" s="117"/>
    </row>
    <row r="85" spans="7:7" ht="12" customHeight="1">
      <c r="G85" s="117"/>
    </row>
    <row r="86" spans="7:7" ht="12" customHeight="1">
      <c r="G86" s="117"/>
    </row>
    <row r="87" spans="7:7" ht="12" customHeight="1">
      <c r="G87" s="117"/>
    </row>
    <row r="88" spans="7:7" ht="12" customHeight="1">
      <c r="G88" s="117"/>
    </row>
    <row r="89" spans="7:7" ht="12" customHeight="1">
      <c r="G89" s="117"/>
    </row>
    <row r="90" spans="7:7" ht="12" customHeight="1">
      <c r="G90" s="117"/>
    </row>
    <row r="91" spans="7:7" ht="12" customHeight="1">
      <c r="G91" s="117"/>
    </row>
    <row r="92" spans="7:7" ht="12" customHeight="1">
      <c r="G92" s="117"/>
    </row>
    <row r="93" spans="7:7" ht="12" customHeight="1">
      <c r="G93" s="117"/>
    </row>
    <row r="94" spans="7:7" ht="12" customHeight="1">
      <c r="G94" s="117"/>
    </row>
    <row r="95" spans="7:7" ht="12" customHeight="1">
      <c r="G95" s="117"/>
    </row>
    <row r="96" spans="7:7" ht="12" customHeight="1">
      <c r="G96" s="117"/>
    </row>
    <row r="97" spans="7:7" ht="12" customHeight="1">
      <c r="G97" s="117"/>
    </row>
    <row r="98" spans="7:7" ht="12" customHeight="1">
      <c r="G98" s="117"/>
    </row>
    <row r="99" spans="7:7" ht="12" customHeight="1">
      <c r="G99" s="117"/>
    </row>
    <row r="100" spans="7:7" ht="12" customHeight="1">
      <c r="G100" s="117"/>
    </row>
    <row r="101" spans="7:7" ht="12" customHeight="1">
      <c r="G101" s="117"/>
    </row>
    <row r="102" spans="7:7" ht="12" customHeight="1">
      <c r="G102" s="117"/>
    </row>
    <row r="103" spans="7:7" ht="12" customHeight="1">
      <c r="G103" s="117"/>
    </row>
    <row r="104" spans="7:7" ht="12" customHeight="1">
      <c r="G104" s="117"/>
    </row>
    <row r="105" spans="7:7" ht="12" customHeight="1">
      <c r="G105" s="117"/>
    </row>
    <row r="106" spans="7:7" ht="12" customHeight="1">
      <c r="G106" s="117"/>
    </row>
    <row r="107" spans="7:7" ht="12" customHeight="1">
      <c r="G107" s="117"/>
    </row>
    <row r="108" spans="7:7" ht="12" customHeight="1">
      <c r="G108" s="117"/>
    </row>
    <row r="109" spans="7:7" ht="12" customHeight="1">
      <c r="G109" s="117"/>
    </row>
    <row r="110" spans="7:7" ht="12" customHeight="1">
      <c r="G110" s="117"/>
    </row>
    <row r="111" spans="7:7" ht="12" customHeight="1">
      <c r="G111" s="117"/>
    </row>
    <row r="112" spans="7:7">
      <c r="G112" s="117"/>
    </row>
    <row r="113" spans="7:7">
      <c r="G113" s="117"/>
    </row>
    <row r="114" spans="7:7">
      <c r="G114" s="117"/>
    </row>
    <row r="115" spans="7:7">
      <c r="G115" s="117"/>
    </row>
    <row r="116" spans="7:7">
      <c r="G116" s="117"/>
    </row>
    <row r="117" spans="7:7">
      <c r="G117" s="117"/>
    </row>
    <row r="118" spans="7:7">
      <c r="G118" s="117"/>
    </row>
    <row r="119" spans="7:7">
      <c r="G119" s="117"/>
    </row>
    <row r="121" spans="7:7">
      <c r="G121" s="117"/>
    </row>
    <row r="122" spans="7:7">
      <c r="G122" s="117"/>
    </row>
    <row r="123" spans="7:7">
      <c r="G123" s="117"/>
    </row>
    <row r="124" spans="7:7">
      <c r="G124" s="117"/>
    </row>
    <row r="125" spans="7:7">
      <c r="G125" s="117"/>
    </row>
    <row r="126" spans="7:7">
      <c r="G126" s="117"/>
    </row>
    <row r="127" spans="7:7">
      <c r="G127" s="117"/>
    </row>
    <row r="128" spans="7:7">
      <c r="G128" s="117"/>
    </row>
    <row r="130" spans="7:7">
      <c r="G130" s="117"/>
    </row>
    <row r="131" spans="7:7">
      <c r="G131" s="117"/>
    </row>
    <row r="136" spans="7:7">
      <c r="G136" s="117"/>
    </row>
    <row r="137" spans="7:7">
      <c r="G137" s="117"/>
    </row>
    <row r="138" spans="7:7">
      <c r="G138" s="117"/>
    </row>
    <row r="139" spans="7:7">
      <c r="G139" s="117"/>
    </row>
    <row r="140" spans="7:7">
      <c r="G140" s="117"/>
    </row>
    <row r="141" spans="7:7">
      <c r="G141" s="117"/>
    </row>
  </sheetData>
  <sheetProtection sheet="1" selectLockedCells="1"/>
  <mergeCells count="131">
    <mergeCell ref="A33:C38"/>
    <mergeCell ref="D38:Q38"/>
    <mergeCell ref="H2:I2"/>
    <mergeCell ref="J2:P2"/>
    <mergeCell ref="A3:Q3"/>
    <mergeCell ref="A4:C8"/>
    <mergeCell ref="D4:E4"/>
    <mergeCell ref="F4:H4"/>
    <mergeCell ref="I4:Q4"/>
    <mergeCell ref="D5:E5"/>
    <mergeCell ref="F5:G6"/>
    <mergeCell ref="H5:Q6"/>
    <mergeCell ref="D6:E6"/>
    <mergeCell ref="D7:E7"/>
    <mergeCell ref="F7:G8"/>
    <mergeCell ref="H7:Q8"/>
    <mergeCell ref="D8:E8"/>
    <mergeCell ref="A9:C20"/>
    <mergeCell ref="D9:D15"/>
    <mergeCell ref="F9:J9"/>
    <mergeCell ref="K9:Q9"/>
    <mergeCell ref="F10:Q10"/>
    <mergeCell ref="F11:Q11"/>
    <mergeCell ref="F12:Q12"/>
    <mergeCell ref="F13:Q13"/>
    <mergeCell ref="F14:Q14"/>
    <mergeCell ref="F15:Q15"/>
    <mergeCell ref="D16:D18"/>
    <mergeCell ref="F16:H16"/>
    <mergeCell ref="F17:G17"/>
    <mergeCell ref="H17:K17"/>
    <mergeCell ref="L17:Q17"/>
    <mergeCell ref="F18:G18"/>
    <mergeCell ref="H18:Q18"/>
    <mergeCell ref="D19:D20"/>
    <mergeCell ref="F19:H19"/>
    <mergeCell ref="F20:G20"/>
    <mergeCell ref="H20:K20"/>
    <mergeCell ref="L20:Q20"/>
    <mergeCell ref="A21:C25"/>
    <mergeCell ref="D21:E21"/>
    <mergeCell ref="F21:Q21"/>
    <mergeCell ref="D22:E22"/>
    <mergeCell ref="F22:Q22"/>
    <mergeCell ref="D23:E23"/>
    <mergeCell ref="F23:Q23"/>
    <mergeCell ref="D24:E24"/>
    <mergeCell ref="F24:Q24"/>
    <mergeCell ref="D25:E25"/>
    <mergeCell ref="F25:Q25"/>
    <mergeCell ref="A26:C32"/>
    <mergeCell ref="D26:E26"/>
    <mergeCell ref="F26:Q26"/>
    <mergeCell ref="D27:E27"/>
    <mergeCell ref="F27:H27"/>
    <mergeCell ref="I27:K27"/>
    <mergeCell ref="L27:Q27"/>
    <mergeCell ref="D28:E28"/>
    <mergeCell ref="F28:Q28"/>
    <mergeCell ref="D29:E29"/>
    <mergeCell ref="F29:Q29"/>
    <mergeCell ref="D30:E30"/>
    <mergeCell ref="F30:H30"/>
    <mergeCell ref="I30:K30"/>
    <mergeCell ref="L30:Q30"/>
    <mergeCell ref="D31:E31"/>
    <mergeCell ref="F31:Q31"/>
    <mergeCell ref="D32:E32"/>
    <mergeCell ref="F32:Q32"/>
    <mergeCell ref="D33:E33"/>
    <mergeCell ref="F33:Q33"/>
    <mergeCell ref="D34:E34"/>
    <mergeCell ref="F34:G35"/>
    <mergeCell ref="H34:Q35"/>
    <mergeCell ref="D35:E35"/>
    <mergeCell ref="D36:E36"/>
    <mergeCell ref="F36:G37"/>
    <mergeCell ref="H36:Q37"/>
    <mergeCell ref="D37:E37"/>
    <mergeCell ref="A39:C43"/>
    <mergeCell ref="D39:E39"/>
    <mergeCell ref="F39:Q39"/>
    <mergeCell ref="D40:E40"/>
    <mergeCell ref="F40:G40"/>
    <mergeCell ref="H40:Q41"/>
    <mergeCell ref="D41:E41"/>
    <mergeCell ref="F41:G41"/>
    <mergeCell ref="D42:E42"/>
    <mergeCell ref="F42:G42"/>
    <mergeCell ref="H42:Q43"/>
    <mergeCell ref="D43:E43"/>
    <mergeCell ref="F43:G43"/>
    <mergeCell ref="A44:C44"/>
    <mergeCell ref="D44:E44"/>
    <mergeCell ref="F44:H44"/>
    <mergeCell ref="I44:Q44"/>
    <mergeCell ref="A45:C47"/>
    <mergeCell ref="D45:E45"/>
    <mergeCell ref="F45:J45"/>
    <mergeCell ref="N46:P46"/>
    <mergeCell ref="N47:P47"/>
    <mergeCell ref="A48:C49"/>
    <mergeCell ref="D48:E48"/>
    <mergeCell ref="F48:G48"/>
    <mergeCell ref="H48:M48"/>
    <mergeCell ref="N48:Q48"/>
    <mergeCell ref="D49:G49"/>
    <mergeCell ref="H49:Q49"/>
    <mergeCell ref="A50:C51"/>
    <mergeCell ref="D50:E50"/>
    <mergeCell ref="F50:H50"/>
    <mergeCell ref="D51:E51"/>
    <mergeCell ref="F51:H51"/>
    <mergeCell ref="I51:K51"/>
    <mergeCell ref="L51:Q51"/>
    <mergeCell ref="B60:M60"/>
    <mergeCell ref="A55:C55"/>
    <mergeCell ref="D55:E55"/>
    <mergeCell ref="F55:H55"/>
    <mergeCell ref="I55:Q55"/>
    <mergeCell ref="A52:C52"/>
    <mergeCell ref="D52:E52"/>
    <mergeCell ref="F52:H52"/>
    <mergeCell ref="I52:Q52"/>
    <mergeCell ref="A53:C54"/>
    <mergeCell ref="D53:E53"/>
    <mergeCell ref="F53:H53"/>
    <mergeCell ref="I53:K53"/>
    <mergeCell ref="L53:Q53"/>
    <mergeCell ref="D54:E54"/>
    <mergeCell ref="F54:Q54"/>
  </mergeCells>
  <phoneticPr fontId="3"/>
  <dataValidations count="27">
    <dataValidation type="list" errorStyle="warning" allowBlank="1" showInputMessage="1" showErrorMessage="1" sqref="F44:H44" xr:uid="{00000000-0002-0000-0300-000000000000}">
      <formula1>$U$52:$U$53</formula1>
    </dataValidation>
    <dataValidation type="list" errorStyle="warning" allowBlank="1" showInputMessage="1" showErrorMessage="1" sqref="F55:H55" xr:uid="{00000000-0002-0000-0300-000001000000}">
      <formula1>$U$64:$U$65</formula1>
    </dataValidation>
    <dataValidation type="list" errorStyle="warning" allowBlank="1" showErrorMessage="1" sqref="F48:G48" xr:uid="{00000000-0002-0000-0300-000002000000}">
      <formula1>$U$62:$U$63</formula1>
    </dataValidation>
    <dataValidation type="list" errorStyle="warning" allowBlank="1" showInputMessage="1" showErrorMessage="1" sqref="H49:Q49" xr:uid="{00000000-0002-0000-0300-000003000000}">
      <formula1>$U$60:$U$61</formula1>
    </dataValidation>
    <dataValidation type="list" errorStyle="warning" allowBlank="1" showInputMessage="1" showErrorMessage="1" sqref="F52:H52" xr:uid="{00000000-0002-0000-0300-000004000000}">
      <formula1>$U$54:$U$55</formula1>
    </dataValidation>
    <dataValidation type="list" allowBlank="1" showInputMessage="1" showErrorMessage="1" sqref="F21:Q21" xr:uid="{00000000-0002-0000-0300-000005000000}">
      <formula1>$U$22:$U$24</formula1>
    </dataValidation>
    <dataValidation type="list" errorStyle="warning" allowBlank="1" showInputMessage="1" showErrorMessage="1" sqref="F11:Q11" xr:uid="{00000000-0002-0000-0300-000006000000}">
      <formula1>$U$13</formula1>
    </dataValidation>
    <dataValidation type="list" errorStyle="warning" allowBlank="1" showInputMessage="1" showErrorMessage="1" sqref="F9:J9" xr:uid="{00000000-0002-0000-0300-000007000000}">
      <formula1>$U$9:$U$12</formula1>
    </dataValidation>
    <dataValidation type="list" allowBlank="1" showInputMessage="1" showErrorMessage="1" sqref="F27:H27 F30:H30" xr:uid="{00000000-0002-0000-0300-000008000000}">
      <formula1>$U$5:$U$6</formula1>
    </dataValidation>
    <dataValidation type="list" errorStyle="warning" allowBlank="1" showInputMessage="1" showErrorMessage="1" sqref="F4:H4" xr:uid="{00000000-0002-0000-0300-000009000000}">
      <formula1>"複数実績あり,実績あり,なし"</formula1>
    </dataValidation>
    <dataValidation type="list" errorStyle="warning" allowBlank="1" showInputMessage="1" showErrorMessage="1" sqref="F50:H50" xr:uid="{00000000-0002-0000-0300-00000A000000}">
      <formula1>"配置あり（年齢）,配置あり（性別）,なし"</formula1>
    </dataValidation>
    <dataValidation allowBlank="1" showInputMessage="1" showErrorMessage="1" promptTitle="記入例" prompt="_x000a_　・○○区管内緊急_x000a_　 工事指定業者_x000a_　・下水道緊急修繕_x000a_   業者" sqref="F23:Q23 F25:Q25" xr:uid="{00000000-0002-0000-0300-00000B000000}"/>
    <dataValidation allowBlank="1" showErrorMessage="1" sqref="F22:Q22 F51:H51" xr:uid="{00000000-0002-0000-0300-00000C000000}"/>
    <dataValidation type="list" errorStyle="warning" allowBlank="1" showInputMessage="1" showErrorMessage="1" sqref="F20:G20 F5:G8" xr:uid="{00000000-0002-0000-0300-00000D000000}">
      <formula1>$U$5:$U$7</formula1>
    </dataValidation>
    <dataValidation type="list" errorStyle="warning" allowBlank="1" showInputMessage="1" showErrorMessage="1" sqref="F53:H53" xr:uid="{00000000-0002-0000-0300-00000E000000}">
      <formula1>"顕彰歴あり,なし"</formula1>
    </dataValidation>
    <dataValidation allowBlank="1" showInputMessage="1" showErrorMessage="1" prompt="入力は_x000a_西暦/月/日" sqref="L53:Q53 L50:Q51" xr:uid="{00000000-0002-0000-0300-00000F000000}"/>
    <dataValidation type="list" allowBlank="1" showInputMessage="1" showErrorMessage="1" sqref="F26:Q26" xr:uid="{00000000-0002-0000-0300-000010000000}">
      <formula1>$U$31:$U$33</formula1>
    </dataValidation>
    <dataValidation type="list" allowBlank="1" showInputMessage="1" showErrorMessage="1" sqref="F39:Q39" xr:uid="{00000000-0002-0000-0300-000011000000}">
      <formula1>$U$42:$U$44</formula1>
    </dataValidation>
    <dataValidation type="list" errorStyle="warning" allowBlank="1" showInputMessage="1" showErrorMessage="1" sqref="F16:H16" xr:uid="{00000000-0002-0000-0300-000012000000}">
      <formula1>$U$17:$U$18</formula1>
    </dataValidation>
    <dataValidation type="list" errorStyle="warning" allowBlank="1" showInputMessage="1" showErrorMessage="1" sqref="F13:Q13" xr:uid="{00000000-0002-0000-0300-000013000000}">
      <formula1>$U$14:$U$16</formula1>
    </dataValidation>
    <dataValidation type="list" errorStyle="warning" allowBlank="1" showInputMessage="1" showErrorMessage="1" sqref="F19:H19" xr:uid="{00000000-0002-0000-0300-000014000000}">
      <formula1>$U$19:$U$20</formula1>
    </dataValidation>
    <dataValidation type="list" errorStyle="warning" allowBlank="1" showInputMessage="1" showErrorMessage="1" sqref="F17:G17" xr:uid="{00000000-0002-0000-0300-000015000000}">
      <formula1>$X$17:$X$26</formula1>
    </dataValidation>
    <dataValidation type="list" errorStyle="warning" allowBlank="1" showInputMessage="1" showErrorMessage="1" sqref="L17:Q17 L20:Q20" xr:uid="{00000000-0002-0000-0300-000017000000}">
      <formula1>"締結協定①,締結協定②,締結協定③"</formula1>
    </dataValidation>
    <dataValidation type="list" errorStyle="warning" allowBlank="1" showInputMessage="1" showErrorMessage="1" sqref="F33:Q33" xr:uid="{00000000-0002-0000-0300-000018000000}">
      <formula1>$U$42:$U$44</formula1>
    </dataValidation>
    <dataValidation type="list" errorStyle="warning" allowBlank="1" showInputMessage="1" showErrorMessage="1" sqref="F34:G37" xr:uid="{00000000-0002-0000-0300-000019000000}">
      <formula1>$U$5:$U$6</formula1>
    </dataValidation>
    <dataValidation type="list" errorStyle="warning" allowBlank="1" showInputMessage="1" showErrorMessage="1" sqref="F45:J45" xr:uid="{00000000-0002-0000-0300-00001A000000}">
      <formula1>$U$56:$U$59</formula1>
    </dataValidation>
    <dataValidation errorStyle="warning" allowBlank="1" showInputMessage="1" showErrorMessage="1" prompt="入力は_x000a_西暦/月/日" sqref="N48:Q48" xr:uid="{00000000-0002-0000-0300-00001B000000}"/>
  </dataValidations>
  <pageMargins left="0.78740157480314965" right="0.47244094488188981" top="0.6692913385826772" bottom="0.47244094488188981" header="0.27559055118110237" footer="0.31496062992125984"/>
  <pageSetup paperSize="9" scale="89" firstPageNumber="10" fitToWidth="0" orientation="portrait" r:id="rId1"/>
  <headerFooter alignWithMargins="0"/>
  <ignoredErrors>
    <ignoredError sqref="D9:D20"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Y118"/>
  <sheetViews>
    <sheetView showGridLines="0" zoomScale="85" zoomScaleNormal="85" zoomScaleSheetLayoutView="85" workbookViewId="0">
      <selection activeCell="B9" sqref="B9:H9"/>
    </sheetView>
  </sheetViews>
  <sheetFormatPr defaultRowHeight="13.5"/>
  <cols>
    <col min="2" max="2" width="7.75" customWidth="1"/>
    <col min="3" max="3" width="14.375" customWidth="1"/>
    <col min="4" max="6" width="5.625" customWidth="1"/>
    <col min="7" max="7" width="8.25" customWidth="1"/>
    <col min="8" max="8" width="5.625" customWidth="1"/>
    <col min="11" max="11" width="5.625" customWidth="1"/>
    <col min="12" max="12" width="5.5" customWidth="1"/>
    <col min="13" max="13" width="5.625" customWidth="1"/>
    <col min="14" max="14" width="4.5" customWidth="1"/>
  </cols>
  <sheetData>
    <row r="1" spans="1:25" ht="14.25" thickBot="1">
      <c r="A1" s="10" t="s">
        <v>433</v>
      </c>
      <c r="B1" s="9"/>
      <c r="C1" s="9"/>
      <c r="D1" s="9"/>
      <c r="E1" s="9"/>
      <c r="F1" s="9"/>
      <c r="G1" s="9"/>
      <c r="H1" s="9"/>
      <c r="I1" s="9"/>
      <c r="J1" s="9"/>
      <c r="K1" s="9"/>
      <c r="L1" s="9"/>
      <c r="M1" s="9"/>
      <c r="N1" s="9"/>
    </row>
    <row r="2" spans="1:25" s="89" customFormat="1" ht="12.75" thickBot="1">
      <c r="A2" s="88"/>
      <c r="B2" s="88"/>
      <c r="C2" s="88"/>
      <c r="D2" s="88"/>
      <c r="E2" s="88"/>
      <c r="H2" s="867" t="s">
        <v>0</v>
      </c>
      <c r="I2" s="868"/>
      <c r="J2" s="869">
        <f>'様式-共1-Ⅰ（建築）'!H2</f>
        <v>22081003</v>
      </c>
      <c r="K2" s="870"/>
      <c r="L2" s="870"/>
      <c r="M2" s="871"/>
      <c r="N2" s="90"/>
      <c r="O2" s="88"/>
      <c r="P2" s="88"/>
    </row>
    <row r="3" spans="1:25" s="117" customFormat="1" ht="10.5" customHeight="1">
      <c r="C3" s="114"/>
      <c r="D3" s="114"/>
      <c r="E3" s="114"/>
      <c r="G3" s="119"/>
      <c r="H3" s="115"/>
      <c r="I3" s="115"/>
      <c r="J3" s="149"/>
      <c r="K3" s="149"/>
      <c r="L3" s="149"/>
      <c r="M3" s="149"/>
      <c r="N3" s="149"/>
      <c r="O3" s="149"/>
      <c r="P3" s="149"/>
      <c r="Q3" s="116"/>
      <c r="R3" s="114"/>
      <c r="S3" s="114"/>
      <c r="U3" s="150"/>
      <c r="V3" s="150"/>
      <c r="W3" s="150"/>
      <c r="X3" s="150"/>
      <c r="Y3" s="150"/>
    </row>
    <row r="4" spans="1:25" s="89" customFormat="1" ht="23.25" customHeight="1" thickBot="1">
      <c r="A4" s="618" t="s">
        <v>76</v>
      </c>
      <c r="B4" s="618"/>
      <c r="C4" s="618"/>
      <c r="D4" s="618"/>
      <c r="E4" s="618"/>
      <c r="F4" s="618"/>
      <c r="G4" s="618"/>
      <c r="H4" s="618"/>
      <c r="I4" s="618"/>
      <c r="J4" s="618"/>
      <c r="K4" s="618"/>
      <c r="L4" s="618"/>
      <c r="M4" s="618"/>
      <c r="N4" s="618"/>
      <c r="O4" s="88"/>
      <c r="P4" s="88"/>
    </row>
    <row r="5" spans="1:25" s="92" customFormat="1" ht="18" customHeight="1" thickBot="1">
      <c r="A5" s="91" t="s">
        <v>1</v>
      </c>
      <c r="B5" s="872" t="str">
        <f>'様式-共1-Ⅰ（建築）'!B7</f>
        <v>地下鉄南北線五橋駅外１駅ホーム乗降口隙間調整材設置工事</v>
      </c>
      <c r="C5" s="873"/>
      <c r="D5" s="873"/>
      <c r="E5" s="873"/>
      <c r="F5" s="873"/>
      <c r="G5" s="873"/>
      <c r="H5" s="873"/>
      <c r="I5" s="873"/>
      <c r="J5" s="873"/>
      <c r="K5" s="873"/>
      <c r="L5" s="873"/>
      <c r="M5" s="873"/>
      <c r="N5" s="874"/>
    </row>
    <row r="6" spans="1:25" ht="12.75" customHeight="1">
      <c r="A6" s="9"/>
      <c r="B6" s="9"/>
      <c r="C6" s="9"/>
      <c r="D6" s="9"/>
      <c r="E6" s="9"/>
      <c r="F6" s="9"/>
      <c r="G6" s="9"/>
      <c r="H6" s="9"/>
      <c r="I6" s="9"/>
      <c r="J6" s="9"/>
      <c r="K6" s="9"/>
      <c r="L6" s="9"/>
      <c r="M6" s="9"/>
      <c r="N6" s="9"/>
    </row>
    <row r="7" spans="1:25" ht="12.75" customHeight="1" thickBot="1">
      <c r="A7" s="9"/>
      <c r="B7" s="9"/>
      <c r="C7" s="9"/>
      <c r="D7" s="9"/>
      <c r="E7" s="9"/>
      <c r="F7" s="9"/>
      <c r="G7" s="9"/>
      <c r="H7" s="9"/>
      <c r="I7" s="9"/>
      <c r="J7" s="9"/>
      <c r="K7" s="9"/>
      <c r="L7" s="9"/>
      <c r="M7" s="9"/>
      <c r="N7" s="9"/>
    </row>
    <row r="8" spans="1:25" ht="14.25" thickBot="1">
      <c r="A8" s="829">
        <v>1</v>
      </c>
      <c r="B8" s="825" t="s">
        <v>414</v>
      </c>
      <c r="C8" s="826"/>
      <c r="D8" s="826"/>
      <c r="E8" s="826"/>
      <c r="F8" s="826"/>
      <c r="G8" s="826"/>
      <c r="H8" s="827"/>
      <c r="I8" s="828" t="s">
        <v>59</v>
      </c>
      <c r="J8" s="829"/>
      <c r="K8" s="830"/>
      <c r="L8" s="831"/>
      <c r="M8" s="831"/>
      <c r="N8" s="832"/>
    </row>
    <row r="9" spans="1:25" ht="21.75" customHeight="1" thickBot="1">
      <c r="A9" s="829"/>
      <c r="B9" s="836" t="s">
        <v>427</v>
      </c>
      <c r="C9" s="837"/>
      <c r="D9" s="837"/>
      <c r="E9" s="837"/>
      <c r="F9" s="837"/>
      <c r="G9" s="837"/>
      <c r="H9" s="838"/>
      <c r="I9" s="828"/>
      <c r="J9" s="829"/>
      <c r="K9" s="833"/>
      <c r="L9" s="834"/>
      <c r="M9" s="834"/>
      <c r="N9" s="835"/>
    </row>
    <row r="10" spans="1:25" ht="18" customHeight="1" thickBot="1">
      <c r="A10" s="840"/>
      <c r="B10" s="817" t="s">
        <v>65</v>
      </c>
      <c r="C10" s="839"/>
      <c r="D10" s="852"/>
      <c r="E10" s="853"/>
      <c r="F10" s="853"/>
      <c r="G10" s="853"/>
      <c r="H10" s="858"/>
      <c r="I10" s="862" t="s">
        <v>60</v>
      </c>
      <c r="J10" s="863"/>
      <c r="K10" s="859"/>
      <c r="L10" s="860"/>
      <c r="M10" s="860"/>
      <c r="N10" s="861"/>
    </row>
    <row r="11" spans="1:25" ht="18" customHeight="1" thickBot="1">
      <c r="A11" s="840"/>
      <c r="B11" s="829" t="s">
        <v>149</v>
      </c>
      <c r="C11" s="845"/>
      <c r="D11" s="852"/>
      <c r="E11" s="853"/>
      <c r="F11" s="853"/>
      <c r="G11" s="853"/>
      <c r="H11" s="858"/>
      <c r="I11" s="862" t="s">
        <v>82</v>
      </c>
      <c r="J11" s="863"/>
      <c r="K11" s="864"/>
      <c r="L11" s="865"/>
      <c r="M11" s="865"/>
      <c r="N11" s="866"/>
    </row>
    <row r="12" spans="1:25" ht="18" customHeight="1" thickBot="1">
      <c r="A12" s="840"/>
      <c r="B12" s="829" t="s">
        <v>66</v>
      </c>
      <c r="C12" s="845"/>
      <c r="D12" s="846"/>
      <c r="E12" s="847"/>
      <c r="F12" s="847"/>
      <c r="G12" s="847"/>
      <c r="H12" s="848"/>
      <c r="I12" s="849" t="s">
        <v>68</v>
      </c>
      <c r="J12" s="850"/>
      <c r="K12" s="851"/>
      <c r="L12" s="668"/>
      <c r="M12" s="668"/>
      <c r="N12" s="669"/>
    </row>
    <row r="13" spans="1:25" ht="18" customHeight="1" thickBot="1">
      <c r="A13" s="840"/>
      <c r="B13" s="829" t="s">
        <v>67</v>
      </c>
      <c r="C13" s="845"/>
      <c r="D13" s="852" t="s">
        <v>207</v>
      </c>
      <c r="E13" s="853"/>
      <c r="F13" s="853"/>
      <c r="G13" s="854"/>
      <c r="H13" s="855" t="s">
        <v>81</v>
      </c>
      <c r="I13" s="856"/>
      <c r="J13" s="857" t="s">
        <v>207</v>
      </c>
      <c r="K13" s="853"/>
      <c r="L13" s="853"/>
      <c r="M13" s="853"/>
      <c r="N13" s="858"/>
    </row>
    <row r="14" spans="1:25" ht="14.25" thickBot="1">
      <c r="A14" s="829">
        <v>2</v>
      </c>
      <c r="B14" s="825" t="s">
        <v>414</v>
      </c>
      <c r="C14" s="826"/>
      <c r="D14" s="826"/>
      <c r="E14" s="826"/>
      <c r="F14" s="826"/>
      <c r="G14" s="826"/>
      <c r="H14" s="827"/>
      <c r="I14" s="828" t="s">
        <v>59</v>
      </c>
      <c r="J14" s="829"/>
      <c r="K14" s="830"/>
      <c r="L14" s="831"/>
      <c r="M14" s="831"/>
      <c r="N14" s="832"/>
    </row>
    <row r="15" spans="1:25" ht="21.75" customHeight="1" thickBot="1">
      <c r="A15" s="829"/>
      <c r="B15" s="836" t="s">
        <v>427</v>
      </c>
      <c r="C15" s="837"/>
      <c r="D15" s="837"/>
      <c r="E15" s="837"/>
      <c r="F15" s="837"/>
      <c r="G15" s="837"/>
      <c r="H15" s="838"/>
      <c r="I15" s="828"/>
      <c r="J15" s="829"/>
      <c r="K15" s="833"/>
      <c r="L15" s="834"/>
      <c r="M15" s="834"/>
      <c r="N15" s="835"/>
    </row>
    <row r="16" spans="1:25" ht="18" customHeight="1" thickBot="1">
      <c r="A16" s="840"/>
      <c r="B16" s="817" t="s">
        <v>65</v>
      </c>
      <c r="C16" s="839"/>
      <c r="D16" s="852"/>
      <c r="E16" s="853"/>
      <c r="F16" s="853"/>
      <c r="G16" s="853"/>
      <c r="H16" s="858"/>
      <c r="I16" s="828" t="s">
        <v>60</v>
      </c>
      <c r="J16" s="829"/>
      <c r="K16" s="859"/>
      <c r="L16" s="860"/>
      <c r="M16" s="860"/>
      <c r="N16" s="861"/>
    </row>
    <row r="17" spans="1:14" ht="18" customHeight="1" thickBot="1">
      <c r="A17" s="840"/>
      <c r="B17" s="829" t="s">
        <v>149</v>
      </c>
      <c r="C17" s="845"/>
      <c r="D17" s="852"/>
      <c r="E17" s="853"/>
      <c r="F17" s="853"/>
      <c r="G17" s="853"/>
      <c r="H17" s="858"/>
      <c r="I17" s="862" t="s">
        <v>82</v>
      </c>
      <c r="J17" s="863"/>
      <c r="K17" s="864"/>
      <c r="L17" s="865"/>
      <c r="M17" s="865"/>
      <c r="N17" s="866"/>
    </row>
    <row r="18" spans="1:14" ht="18" customHeight="1" thickBot="1">
      <c r="A18" s="840"/>
      <c r="B18" s="829" t="s">
        <v>66</v>
      </c>
      <c r="C18" s="845"/>
      <c r="D18" s="846"/>
      <c r="E18" s="847"/>
      <c r="F18" s="847"/>
      <c r="G18" s="847"/>
      <c r="H18" s="848"/>
      <c r="I18" s="849" t="s">
        <v>68</v>
      </c>
      <c r="J18" s="850"/>
      <c r="K18" s="851"/>
      <c r="L18" s="668"/>
      <c r="M18" s="668"/>
      <c r="N18" s="669"/>
    </row>
    <row r="19" spans="1:14" ht="18" customHeight="1" thickBot="1">
      <c r="A19" s="840"/>
      <c r="B19" s="829" t="s">
        <v>67</v>
      </c>
      <c r="C19" s="845"/>
      <c r="D19" s="852" t="s">
        <v>207</v>
      </c>
      <c r="E19" s="853"/>
      <c r="F19" s="853"/>
      <c r="G19" s="854"/>
      <c r="H19" s="855" t="s">
        <v>81</v>
      </c>
      <c r="I19" s="856"/>
      <c r="J19" s="857" t="s">
        <v>207</v>
      </c>
      <c r="K19" s="853"/>
      <c r="L19" s="853"/>
      <c r="M19" s="853"/>
      <c r="N19" s="858"/>
    </row>
    <row r="20" spans="1:14" ht="14.25" thickBot="1">
      <c r="A20" s="829">
        <v>3</v>
      </c>
      <c r="B20" s="825" t="s">
        <v>414</v>
      </c>
      <c r="C20" s="826"/>
      <c r="D20" s="826"/>
      <c r="E20" s="826"/>
      <c r="F20" s="826"/>
      <c r="G20" s="826"/>
      <c r="H20" s="827"/>
      <c r="I20" s="828" t="s">
        <v>59</v>
      </c>
      <c r="J20" s="829"/>
      <c r="K20" s="830"/>
      <c r="L20" s="831"/>
      <c r="M20" s="831"/>
      <c r="N20" s="832"/>
    </row>
    <row r="21" spans="1:14" ht="21.75" customHeight="1" thickBot="1">
      <c r="A21" s="829"/>
      <c r="B21" s="836" t="s">
        <v>427</v>
      </c>
      <c r="C21" s="837"/>
      <c r="D21" s="837"/>
      <c r="E21" s="837"/>
      <c r="F21" s="837"/>
      <c r="G21" s="837"/>
      <c r="H21" s="838"/>
      <c r="I21" s="828"/>
      <c r="J21" s="829"/>
      <c r="K21" s="833"/>
      <c r="L21" s="834"/>
      <c r="M21" s="834"/>
      <c r="N21" s="835"/>
    </row>
    <row r="22" spans="1:14" ht="18" customHeight="1" thickBot="1">
      <c r="A22" s="840"/>
      <c r="B22" s="817" t="s">
        <v>65</v>
      </c>
      <c r="C22" s="839"/>
      <c r="D22" s="852"/>
      <c r="E22" s="853"/>
      <c r="F22" s="853"/>
      <c r="G22" s="853"/>
      <c r="H22" s="858"/>
      <c r="I22" s="828" t="s">
        <v>60</v>
      </c>
      <c r="J22" s="829"/>
      <c r="K22" s="859"/>
      <c r="L22" s="860"/>
      <c r="M22" s="860"/>
      <c r="N22" s="861"/>
    </row>
    <row r="23" spans="1:14" ht="18" customHeight="1" thickBot="1">
      <c r="A23" s="840"/>
      <c r="B23" s="829" t="s">
        <v>149</v>
      </c>
      <c r="C23" s="845"/>
      <c r="D23" s="852"/>
      <c r="E23" s="853"/>
      <c r="F23" s="853"/>
      <c r="G23" s="853"/>
      <c r="H23" s="858"/>
      <c r="I23" s="862" t="s">
        <v>82</v>
      </c>
      <c r="J23" s="863"/>
      <c r="K23" s="864"/>
      <c r="L23" s="865"/>
      <c r="M23" s="865"/>
      <c r="N23" s="866"/>
    </row>
    <row r="24" spans="1:14" ht="18" customHeight="1" thickBot="1">
      <c r="A24" s="840"/>
      <c r="B24" s="829" t="s">
        <v>66</v>
      </c>
      <c r="C24" s="845"/>
      <c r="D24" s="846"/>
      <c r="E24" s="847"/>
      <c r="F24" s="847"/>
      <c r="G24" s="847"/>
      <c r="H24" s="848"/>
      <c r="I24" s="849" t="s">
        <v>68</v>
      </c>
      <c r="J24" s="850"/>
      <c r="K24" s="851"/>
      <c r="L24" s="668"/>
      <c r="M24" s="668"/>
      <c r="N24" s="669"/>
    </row>
    <row r="25" spans="1:14" ht="18" customHeight="1" thickBot="1">
      <c r="A25" s="840"/>
      <c r="B25" s="829" t="s">
        <v>67</v>
      </c>
      <c r="C25" s="845"/>
      <c r="D25" s="852" t="s">
        <v>207</v>
      </c>
      <c r="E25" s="853"/>
      <c r="F25" s="853"/>
      <c r="G25" s="854"/>
      <c r="H25" s="855" t="s">
        <v>81</v>
      </c>
      <c r="I25" s="856"/>
      <c r="J25" s="857" t="s">
        <v>207</v>
      </c>
      <c r="K25" s="853"/>
      <c r="L25" s="853"/>
      <c r="M25" s="853"/>
      <c r="N25" s="858"/>
    </row>
    <row r="26" spans="1:14" ht="14.25" thickBot="1">
      <c r="A26" s="829">
        <v>4</v>
      </c>
      <c r="B26" s="825" t="s">
        <v>414</v>
      </c>
      <c r="C26" s="826"/>
      <c r="D26" s="826"/>
      <c r="E26" s="826"/>
      <c r="F26" s="826"/>
      <c r="G26" s="826"/>
      <c r="H26" s="827"/>
      <c r="I26" s="828" t="s">
        <v>59</v>
      </c>
      <c r="J26" s="829"/>
      <c r="K26" s="830"/>
      <c r="L26" s="831"/>
      <c r="M26" s="831"/>
      <c r="N26" s="832"/>
    </row>
    <row r="27" spans="1:14" ht="21.75" customHeight="1" thickBot="1">
      <c r="A27" s="829"/>
      <c r="B27" s="836" t="s">
        <v>427</v>
      </c>
      <c r="C27" s="837"/>
      <c r="D27" s="837"/>
      <c r="E27" s="837"/>
      <c r="F27" s="837"/>
      <c r="G27" s="837"/>
      <c r="H27" s="838"/>
      <c r="I27" s="828"/>
      <c r="J27" s="829"/>
      <c r="K27" s="833"/>
      <c r="L27" s="834"/>
      <c r="M27" s="834"/>
      <c r="N27" s="835"/>
    </row>
    <row r="28" spans="1:14" ht="18" customHeight="1" thickBot="1">
      <c r="A28" s="840"/>
      <c r="B28" s="817" t="s">
        <v>65</v>
      </c>
      <c r="C28" s="839"/>
      <c r="D28" s="852"/>
      <c r="E28" s="853"/>
      <c r="F28" s="853"/>
      <c r="G28" s="853"/>
      <c r="H28" s="858"/>
      <c r="I28" s="828" t="s">
        <v>60</v>
      </c>
      <c r="J28" s="829"/>
      <c r="K28" s="859"/>
      <c r="L28" s="860"/>
      <c r="M28" s="860"/>
      <c r="N28" s="861"/>
    </row>
    <row r="29" spans="1:14" ht="18" customHeight="1" thickBot="1">
      <c r="A29" s="840"/>
      <c r="B29" s="829" t="s">
        <v>149</v>
      </c>
      <c r="C29" s="845"/>
      <c r="D29" s="852"/>
      <c r="E29" s="853"/>
      <c r="F29" s="853"/>
      <c r="G29" s="853"/>
      <c r="H29" s="858"/>
      <c r="I29" s="862" t="s">
        <v>82</v>
      </c>
      <c r="J29" s="863"/>
      <c r="K29" s="864"/>
      <c r="L29" s="865"/>
      <c r="M29" s="865"/>
      <c r="N29" s="866"/>
    </row>
    <row r="30" spans="1:14" ht="18" customHeight="1" thickBot="1">
      <c r="A30" s="840"/>
      <c r="B30" s="829" t="s">
        <v>66</v>
      </c>
      <c r="C30" s="845"/>
      <c r="D30" s="846"/>
      <c r="E30" s="847"/>
      <c r="F30" s="847"/>
      <c r="G30" s="847"/>
      <c r="H30" s="848"/>
      <c r="I30" s="849" t="s">
        <v>68</v>
      </c>
      <c r="J30" s="850"/>
      <c r="K30" s="851"/>
      <c r="L30" s="668"/>
      <c r="M30" s="668"/>
      <c r="N30" s="669"/>
    </row>
    <row r="31" spans="1:14" ht="18" customHeight="1" thickBot="1">
      <c r="A31" s="840"/>
      <c r="B31" s="829" t="s">
        <v>67</v>
      </c>
      <c r="C31" s="845"/>
      <c r="D31" s="852" t="s">
        <v>207</v>
      </c>
      <c r="E31" s="853"/>
      <c r="F31" s="853"/>
      <c r="G31" s="854"/>
      <c r="H31" s="855" t="s">
        <v>81</v>
      </c>
      <c r="I31" s="856"/>
      <c r="J31" s="857" t="s">
        <v>207</v>
      </c>
      <c r="K31" s="853"/>
      <c r="L31" s="853"/>
      <c r="M31" s="853"/>
      <c r="N31" s="858"/>
    </row>
    <row r="32" spans="1:14" ht="14.25" thickBot="1">
      <c r="A32" s="829">
        <v>5</v>
      </c>
      <c r="B32" s="825" t="s">
        <v>414</v>
      </c>
      <c r="C32" s="826"/>
      <c r="D32" s="826"/>
      <c r="E32" s="826"/>
      <c r="F32" s="826"/>
      <c r="G32" s="826"/>
      <c r="H32" s="827"/>
      <c r="I32" s="828" t="s">
        <v>59</v>
      </c>
      <c r="J32" s="829"/>
      <c r="K32" s="830"/>
      <c r="L32" s="831"/>
      <c r="M32" s="831"/>
      <c r="N32" s="832"/>
    </row>
    <row r="33" spans="1:14" ht="21.75" customHeight="1" thickBot="1">
      <c r="A33" s="829"/>
      <c r="B33" s="836" t="s">
        <v>427</v>
      </c>
      <c r="C33" s="837"/>
      <c r="D33" s="837"/>
      <c r="E33" s="837"/>
      <c r="F33" s="837"/>
      <c r="G33" s="837"/>
      <c r="H33" s="838"/>
      <c r="I33" s="828"/>
      <c r="J33" s="829"/>
      <c r="K33" s="833"/>
      <c r="L33" s="834"/>
      <c r="M33" s="834"/>
      <c r="N33" s="835"/>
    </row>
    <row r="34" spans="1:14" ht="18" customHeight="1" thickBot="1">
      <c r="A34" s="840"/>
      <c r="B34" s="817" t="s">
        <v>65</v>
      </c>
      <c r="C34" s="839"/>
      <c r="D34" s="852"/>
      <c r="E34" s="853"/>
      <c r="F34" s="853"/>
      <c r="G34" s="853"/>
      <c r="H34" s="858"/>
      <c r="I34" s="828" t="s">
        <v>60</v>
      </c>
      <c r="J34" s="829"/>
      <c r="K34" s="859"/>
      <c r="L34" s="860"/>
      <c r="M34" s="860"/>
      <c r="N34" s="861"/>
    </row>
    <row r="35" spans="1:14" ht="18" customHeight="1" thickBot="1">
      <c r="A35" s="840"/>
      <c r="B35" s="829" t="s">
        <v>149</v>
      </c>
      <c r="C35" s="845"/>
      <c r="D35" s="852"/>
      <c r="E35" s="853"/>
      <c r="F35" s="853"/>
      <c r="G35" s="853"/>
      <c r="H35" s="858"/>
      <c r="I35" s="862" t="s">
        <v>82</v>
      </c>
      <c r="J35" s="863"/>
      <c r="K35" s="864"/>
      <c r="L35" s="865"/>
      <c r="M35" s="865"/>
      <c r="N35" s="866"/>
    </row>
    <row r="36" spans="1:14" ht="18" customHeight="1" thickBot="1">
      <c r="A36" s="840"/>
      <c r="B36" s="829" t="s">
        <v>66</v>
      </c>
      <c r="C36" s="845"/>
      <c r="D36" s="846"/>
      <c r="E36" s="847"/>
      <c r="F36" s="847"/>
      <c r="G36" s="847"/>
      <c r="H36" s="848"/>
      <c r="I36" s="849" t="s">
        <v>68</v>
      </c>
      <c r="J36" s="850"/>
      <c r="K36" s="851"/>
      <c r="L36" s="668"/>
      <c r="M36" s="668"/>
      <c r="N36" s="669"/>
    </row>
    <row r="37" spans="1:14" ht="18" customHeight="1" thickBot="1">
      <c r="A37" s="840"/>
      <c r="B37" s="829" t="s">
        <v>67</v>
      </c>
      <c r="C37" s="845"/>
      <c r="D37" s="852" t="s">
        <v>207</v>
      </c>
      <c r="E37" s="853"/>
      <c r="F37" s="853"/>
      <c r="G37" s="854"/>
      <c r="H37" s="855" t="s">
        <v>81</v>
      </c>
      <c r="I37" s="856"/>
      <c r="J37" s="857" t="s">
        <v>207</v>
      </c>
      <c r="K37" s="853"/>
      <c r="L37" s="853"/>
      <c r="M37" s="853"/>
      <c r="N37" s="858"/>
    </row>
    <row r="38" spans="1:14" ht="8.25" customHeight="1">
      <c r="A38" s="151"/>
      <c r="B38" s="151"/>
      <c r="C38" s="151"/>
      <c r="D38" s="186"/>
      <c r="E38" s="186"/>
      <c r="F38" s="186"/>
      <c r="G38" s="186"/>
      <c r="H38" s="186"/>
      <c r="I38" s="186"/>
      <c r="J38" s="186"/>
      <c r="K38" s="186"/>
      <c r="L38" s="186"/>
      <c r="M38" s="151"/>
      <c r="N38" s="151"/>
    </row>
    <row r="39" spans="1:14" s="87" customFormat="1" ht="18" customHeight="1">
      <c r="A39" s="840" t="s">
        <v>256</v>
      </c>
      <c r="B39" s="840"/>
      <c r="C39" s="840"/>
      <c r="D39" s="841" t="s">
        <v>428</v>
      </c>
      <c r="E39" s="841"/>
      <c r="F39" s="841"/>
      <c r="G39" s="841"/>
      <c r="H39" s="841"/>
      <c r="I39" s="841"/>
      <c r="J39" s="841"/>
      <c r="K39" s="841"/>
      <c r="L39" s="842" t="s">
        <v>257</v>
      </c>
      <c r="M39" s="843"/>
      <c r="N39" s="844"/>
    </row>
    <row r="40" spans="1:14" ht="14.25" thickBot="1">
      <c r="A40" s="11"/>
      <c r="B40" s="11"/>
      <c r="C40" s="11"/>
      <c r="D40" s="11"/>
      <c r="E40" s="11"/>
      <c r="F40" s="11"/>
      <c r="G40" s="11"/>
      <c r="H40" s="11"/>
      <c r="I40" s="11"/>
      <c r="J40" s="11"/>
      <c r="K40" s="11"/>
      <c r="L40" s="9"/>
      <c r="M40" s="9"/>
      <c r="N40" s="9"/>
    </row>
    <row r="41" spans="1:14" s="8" customFormat="1" ht="12" customHeight="1" thickBot="1">
      <c r="A41" s="152" t="s">
        <v>41</v>
      </c>
      <c r="B41" s="93"/>
      <c r="C41" s="94" t="s">
        <v>150</v>
      </c>
      <c r="D41" s="11"/>
      <c r="E41" s="94"/>
      <c r="F41" s="94"/>
      <c r="G41" s="11"/>
      <c r="H41" s="11"/>
      <c r="I41" s="11"/>
      <c r="J41" s="11"/>
      <c r="K41" s="11"/>
      <c r="L41" s="10"/>
      <c r="M41" s="10"/>
      <c r="N41" s="10"/>
    </row>
    <row r="42" spans="1:14" s="8" customFormat="1" ht="12" customHeight="1">
      <c r="A42" s="153" t="s">
        <v>44</v>
      </c>
      <c r="B42" s="81" t="s">
        <v>69</v>
      </c>
      <c r="C42" s="11"/>
      <c r="D42" s="11"/>
      <c r="E42" s="11"/>
      <c r="F42" s="11"/>
      <c r="G42" s="11"/>
      <c r="H42" s="11"/>
      <c r="I42" s="11"/>
      <c r="J42" s="11"/>
      <c r="K42" s="11"/>
      <c r="L42" s="10"/>
      <c r="M42" s="10"/>
      <c r="N42" s="10"/>
    </row>
    <row r="43" spans="1:14" s="8" customFormat="1" ht="12" customHeight="1">
      <c r="A43" s="153" t="s">
        <v>46</v>
      </c>
      <c r="B43" s="81" t="s">
        <v>151</v>
      </c>
      <c r="C43" s="11"/>
      <c r="D43" s="11"/>
      <c r="E43" s="11"/>
      <c r="F43" s="11"/>
      <c r="G43" s="11"/>
      <c r="H43" s="11"/>
      <c r="I43" s="11"/>
      <c r="J43" s="11"/>
      <c r="K43" s="11"/>
      <c r="L43" s="10"/>
      <c r="M43" s="10"/>
      <c r="N43" s="10"/>
    </row>
    <row r="44" spans="1:14" s="8" customFormat="1" ht="12" customHeight="1">
      <c r="A44" s="153"/>
      <c r="B44" s="11"/>
      <c r="C44" s="11"/>
      <c r="D44" s="11"/>
      <c r="E44" s="11"/>
      <c r="F44" s="11"/>
      <c r="G44" s="11"/>
      <c r="H44" s="11"/>
      <c r="I44" s="11"/>
      <c r="J44" s="11"/>
      <c r="K44" s="11"/>
      <c r="L44" s="10"/>
      <c r="M44" s="10"/>
      <c r="N44" s="10"/>
    </row>
    <row r="45" spans="1:14" s="8" customFormat="1" ht="12" customHeight="1">
      <c r="A45" s="153"/>
      <c r="B45" s="82"/>
      <c r="C45" s="11"/>
      <c r="D45" s="11"/>
      <c r="E45" s="11"/>
      <c r="F45" s="11"/>
      <c r="G45" s="11"/>
      <c r="H45" s="11"/>
      <c r="I45" s="11"/>
      <c r="J45" s="11"/>
      <c r="K45" s="11"/>
      <c r="L45" s="10"/>
      <c r="M45" s="10"/>
      <c r="N45" s="10"/>
    </row>
    <row r="46" spans="1:14">
      <c r="A46" s="11"/>
      <c r="B46" s="9"/>
      <c r="C46" s="11"/>
      <c r="D46" s="11"/>
      <c r="E46" s="11"/>
      <c r="F46" s="11"/>
      <c r="G46" s="11"/>
      <c r="H46" s="11"/>
      <c r="I46" s="11"/>
      <c r="J46" s="11"/>
      <c r="K46" s="11"/>
      <c r="L46" s="11"/>
      <c r="M46" s="9"/>
      <c r="N46" s="9"/>
    </row>
    <row r="47" spans="1:14">
      <c r="A47" s="7"/>
      <c r="B47" s="7"/>
      <c r="C47" s="7"/>
      <c r="D47" s="7"/>
      <c r="E47" s="7"/>
      <c r="F47" s="7"/>
      <c r="G47" s="7"/>
      <c r="H47" s="7"/>
      <c r="I47" s="7"/>
      <c r="J47" s="7"/>
      <c r="K47" s="7"/>
      <c r="L47" s="7"/>
    </row>
    <row r="48" spans="1:14">
      <c r="A48" s="7"/>
      <c r="B48" s="7"/>
      <c r="C48" s="7"/>
      <c r="D48" s="7"/>
      <c r="E48" s="7"/>
      <c r="F48" s="7"/>
      <c r="G48" s="7"/>
      <c r="H48" s="7"/>
      <c r="I48" s="7"/>
      <c r="J48" s="7"/>
      <c r="K48" s="7"/>
      <c r="L48" s="7"/>
    </row>
    <row r="69" hidden="1"/>
    <row r="70" hidden="1"/>
    <row r="71" hidden="1"/>
    <row r="72" hidden="1"/>
    <row r="73" hidden="1"/>
    <row r="74" hidden="1"/>
    <row r="75" hidden="1"/>
    <row r="76" hidden="1"/>
    <row r="77" hidden="1"/>
    <row r="78" hidden="1"/>
    <row r="79" hidden="1"/>
    <row r="80" hidden="1"/>
    <row r="81" hidden="1"/>
    <row r="82" hidden="1"/>
    <row r="83" hidden="1"/>
    <row r="84" hidden="1"/>
    <row r="85" hidden="1"/>
    <row r="86" hidden="1"/>
    <row r="87" hidden="1"/>
    <row r="88" hidden="1"/>
    <row r="89" hidden="1"/>
    <row r="90" hidden="1"/>
    <row r="91" hidden="1"/>
    <row r="92" hidden="1"/>
    <row r="93" hidden="1"/>
    <row r="94" hidden="1"/>
    <row r="95" hidden="1"/>
    <row r="96" hidden="1"/>
    <row r="97" hidden="1"/>
    <row r="98" hidden="1"/>
    <row r="99" hidden="1"/>
    <row r="100" hidden="1"/>
    <row r="101" hidden="1"/>
    <row r="102" hidden="1"/>
    <row r="103" hidden="1"/>
    <row r="104" hidden="1"/>
    <row r="105" hidden="1"/>
    <row r="106" hidden="1"/>
    <row r="107" hidden="1"/>
    <row r="108" hidden="1"/>
    <row r="109" hidden="1"/>
    <row r="110" hidden="1"/>
    <row r="111" hidden="1"/>
    <row r="112" hidden="1"/>
    <row r="113" hidden="1"/>
    <row r="114" hidden="1"/>
    <row r="115" hidden="1"/>
    <row r="116" hidden="1"/>
    <row r="117" hidden="1"/>
    <row r="118" hidden="1"/>
  </sheetData>
  <sheetProtection sheet="1" selectLockedCells="1"/>
  <mergeCells count="112">
    <mergeCell ref="H2:I2"/>
    <mergeCell ref="J2:M2"/>
    <mergeCell ref="A4:N4"/>
    <mergeCell ref="B5:N5"/>
    <mergeCell ref="A8:A13"/>
    <mergeCell ref="B8:H8"/>
    <mergeCell ref="I8:J9"/>
    <mergeCell ref="K8:N9"/>
    <mergeCell ref="B9:H9"/>
    <mergeCell ref="B10:C10"/>
    <mergeCell ref="B12:C12"/>
    <mergeCell ref="D12:H12"/>
    <mergeCell ref="I12:J12"/>
    <mergeCell ref="K12:N12"/>
    <mergeCell ref="B13:C13"/>
    <mergeCell ref="D13:G13"/>
    <mergeCell ref="H13:I13"/>
    <mergeCell ref="J13:N13"/>
    <mergeCell ref="D10:H10"/>
    <mergeCell ref="I10:J10"/>
    <mergeCell ref="K10:N10"/>
    <mergeCell ref="B11:C11"/>
    <mergeCell ref="D11:H11"/>
    <mergeCell ref="I11:J11"/>
    <mergeCell ref="K11:N11"/>
    <mergeCell ref="D17:H17"/>
    <mergeCell ref="I17:J17"/>
    <mergeCell ref="K17:N17"/>
    <mergeCell ref="B18:C18"/>
    <mergeCell ref="D18:H18"/>
    <mergeCell ref="I18:J18"/>
    <mergeCell ref="K18:N18"/>
    <mergeCell ref="A14:A19"/>
    <mergeCell ref="B14:H14"/>
    <mergeCell ref="I14:J15"/>
    <mergeCell ref="K14:N15"/>
    <mergeCell ref="B15:H15"/>
    <mergeCell ref="B16:C16"/>
    <mergeCell ref="D16:H16"/>
    <mergeCell ref="I16:J16"/>
    <mergeCell ref="K16:N16"/>
    <mergeCell ref="B17:C17"/>
    <mergeCell ref="B19:C19"/>
    <mergeCell ref="D19:G19"/>
    <mergeCell ref="H19:I19"/>
    <mergeCell ref="J19:N19"/>
    <mergeCell ref="A20:A25"/>
    <mergeCell ref="B20:H20"/>
    <mergeCell ref="I20:J21"/>
    <mergeCell ref="K20:N21"/>
    <mergeCell ref="B21:H21"/>
    <mergeCell ref="B22:C22"/>
    <mergeCell ref="B24:C24"/>
    <mergeCell ref="D24:H24"/>
    <mergeCell ref="I24:J24"/>
    <mergeCell ref="K24:N24"/>
    <mergeCell ref="B25:C25"/>
    <mergeCell ref="D25:G25"/>
    <mergeCell ref="H25:I25"/>
    <mergeCell ref="J25:N25"/>
    <mergeCell ref="D22:H22"/>
    <mergeCell ref="I22:J22"/>
    <mergeCell ref="K22:N22"/>
    <mergeCell ref="B23:C23"/>
    <mergeCell ref="D23:H23"/>
    <mergeCell ref="I23:J23"/>
    <mergeCell ref="K23:N23"/>
    <mergeCell ref="D29:H29"/>
    <mergeCell ref="I29:J29"/>
    <mergeCell ref="K29:N29"/>
    <mergeCell ref="B30:C30"/>
    <mergeCell ref="D30:H30"/>
    <mergeCell ref="I30:J30"/>
    <mergeCell ref="K30:N30"/>
    <mergeCell ref="A26:A31"/>
    <mergeCell ref="B26:H26"/>
    <mergeCell ref="I26:J27"/>
    <mergeCell ref="K26:N27"/>
    <mergeCell ref="B27:H27"/>
    <mergeCell ref="B28:C28"/>
    <mergeCell ref="D28:H28"/>
    <mergeCell ref="I28:J28"/>
    <mergeCell ref="K28:N28"/>
    <mergeCell ref="B29:C29"/>
    <mergeCell ref="B31:C31"/>
    <mergeCell ref="D31:G31"/>
    <mergeCell ref="H31:I31"/>
    <mergeCell ref="J31:N31"/>
    <mergeCell ref="B32:H32"/>
    <mergeCell ref="I32:J33"/>
    <mergeCell ref="K32:N33"/>
    <mergeCell ref="B33:H33"/>
    <mergeCell ref="B34:C34"/>
    <mergeCell ref="A39:C39"/>
    <mergeCell ref="D39:K39"/>
    <mergeCell ref="L39:N39"/>
    <mergeCell ref="B36:C36"/>
    <mergeCell ref="D36:H36"/>
    <mergeCell ref="I36:J36"/>
    <mergeCell ref="K36:N36"/>
    <mergeCell ref="B37:C37"/>
    <mergeCell ref="D37:G37"/>
    <mergeCell ref="H37:I37"/>
    <mergeCell ref="J37:N37"/>
    <mergeCell ref="A32:A37"/>
    <mergeCell ref="D34:H34"/>
    <mergeCell ref="I34:J34"/>
    <mergeCell ref="K34:N34"/>
    <mergeCell ref="B35:C35"/>
    <mergeCell ref="D35:H35"/>
    <mergeCell ref="I35:J35"/>
    <mergeCell ref="K35:N35"/>
  </mergeCells>
  <phoneticPr fontId="3"/>
  <dataValidations count="1">
    <dataValidation allowBlank="1" showInputMessage="1" showErrorMessage="1" promptTitle="設計図書等により具体的な工種を記載" prompt="例）土工，区画線工，下部工コンクリート_x000a_　　　植栽工，◯◯塗装工，足場工 など" sqref="K12:N12 K18:N18 K24:N24 K30:N30 K36:N36" xr:uid="{00000000-0002-0000-0400-000000000000}"/>
  </dataValidations>
  <pageMargins left="0.78740157480314965" right="0.47244094488188981" top="0.6692913385826772" bottom="0.47244094488188981" header="0.27559055118110237" footer="0.31496062992125984"/>
  <pageSetup paperSize="9" scale="90" fitToHeight="0"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134"/>
  <sheetViews>
    <sheetView showGridLines="0" zoomScale="85" zoomScaleNormal="85" zoomScaleSheetLayoutView="85" workbookViewId="0">
      <selection activeCell="D5" sqref="D5:G5"/>
    </sheetView>
  </sheetViews>
  <sheetFormatPr defaultRowHeight="13.5" outlineLevelCol="1"/>
  <cols>
    <col min="1" max="1" width="3.125" customWidth="1"/>
    <col min="2" max="2" width="19.875" customWidth="1"/>
    <col min="3" max="3" width="16.75" customWidth="1"/>
    <col min="4" max="4" width="11" customWidth="1"/>
    <col min="5" max="5" width="10.625" customWidth="1"/>
    <col min="6" max="11" width="5.875" customWidth="1"/>
    <col min="12" max="12" width="4.625" customWidth="1"/>
    <col min="13" max="13" width="5.625" customWidth="1"/>
    <col min="14" max="15" width="9.125" customWidth="1"/>
    <col min="16" max="16" width="9.125" hidden="1" customWidth="1" outlineLevel="1"/>
    <col min="17" max="17" width="9.125" customWidth="1" collapsed="1"/>
    <col min="18" max="21" width="9.125" customWidth="1"/>
  </cols>
  <sheetData>
    <row r="1" spans="1:25" ht="14.25" thickBot="1">
      <c r="A1" s="880" t="s">
        <v>434</v>
      </c>
      <c r="B1" s="880"/>
      <c r="C1" s="154"/>
      <c r="D1" s="154"/>
      <c r="E1" s="155"/>
      <c r="F1" s="154"/>
      <c r="G1" s="154"/>
      <c r="H1" s="154"/>
      <c r="I1" s="154"/>
      <c r="J1" s="154"/>
      <c r="K1" s="154"/>
      <c r="L1" s="156"/>
      <c r="M1" s="154"/>
      <c r="N1" s="154"/>
    </row>
    <row r="2" spans="1:25" s="87" customFormat="1" ht="12.75" thickBot="1">
      <c r="B2" s="154"/>
      <c r="C2" s="154"/>
      <c r="D2" s="154"/>
      <c r="E2" s="157" t="s">
        <v>0</v>
      </c>
      <c r="F2" s="359">
        <f>'様式-共1-Ⅰ（建築）'!H2</f>
        <v>22081003</v>
      </c>
      <c r="G2" s="360"/>
      <c r="H2" s="360"/>
      <c r="I2" s="360"/>
      <c r="J2" s="360"/>
      <c r="K2" s="361"/>
      <c r="L2" s="158"/>
      <c r="M2" s="154"/>
      <c r="N2" s="154"/>
    </row>
    <row r="3" spans="1:25" s="117" customFormat="1" ht="10.5" customHeight="1">
      <c r="C3" s="114"/>
      <c r="D3" s="114"/>
      <c r="E3" s="114"/>
      <c r="G3" s="119"/>
      <c r="H3" s="115"/>
      <c r="I3" s="115"/>
      <c r="J3" s="149"/>
      <c r="K3" s="149"/>
      <c r="L3" s="149"/>
      <c r="M3" s="149"/>
      <c r="N3" s="149"/>
      <c r="O3" s="149"/>
      <c r="P3" s="149"/>
      <c r="Q3" s="116"/>
      <c r="R3" s="114"/>
      <c r="S3" s="114"/>
      <c r="U3" s="150"/>
      <c r="V3" s="150"/>
      <c r="W3" s="150"/>
      <c r="X3" s="150"/>
      <c r="Y3" s="150"/>
    </row>
    <row r="4" spans="1:25" s="87" customFormat="1" ht="23.25" customHeight="1" thickBot="1">
      <c r="A4" s="881" t="s">
        <v>357</v>
      </c>
      <c r="B4" s="881"/>
      <c r="C4" s="881"/>
      <c r="D4" s="881"/>
      <c r="E4" s="881"/>
      <c r="F4" s="881"/>
      <c r="G4" s="881"/>
      <c r="H4" s="881"/>
      <c r="I4" s="881"/>
      <c r="J4" s="881"/>
      <c r="K4" s="881"/>
      <c r="L4" s="881"/>
      <c r="M4" s="154"/>
      <c r="N4" s="154"/>
    </row>
    <row r="5" spans="1:25" s="87" customFormat="1" ht="23.25" customHeight="1" thickBot="1">
      <c r="A5" s="882" t="s">
        <v>356</v>
      </c>
      <c r="B5" s="883"/>
      <c r="C5" s="167" t="s">
        <v>361</v>
      </c>
      <c r="D5" s="875"/>
      <c r="E5" s="876"/>
      <c r="F5" s="876"/>
      <c r="G5" s="876"/>
      <c r="H5" s="888" t="s">
        <v>416</v>
      </c>
      <c r="I5" s="889"/>
      <c r="J5" s="890"/>
      <c r="K5" s="760" t="s">
        <v>106</v>
      </c>
      <c r="L5" s="761"/>
      <c r="M5" s="154"/>
      <c r="N5" s="154"/>
      <c r="P5" s="118" t="s">
        <v>229</v>
      </c>
    </row>
    <row r="6" spans="1:25" s="87" customFormat="1" ht="23.25" customHeight="1" thickBot="1">
      <c r="A6" s="884"/>
      <c r="B6" s="885"/>
      <c r="C6" s="167" t="s">
        <v>323</v>
      </c>
      <c r="D6" s="875"/>
      <c r="E6" s="876"/>
      <c r="F6" s="876"/>
      <c r="G6" s="877"/>
      <c r="H6" s="878" t="s">
        <v>417</v>
      </c>
      <c r="I6" s="878"/>
      <c r="J6" s="879"/>
      <c r="K6" s="886"/>
      <c r="L6" s="887"/>
      <c r="M6" s="154"/>
      <c r="N6" s="154"/>
      <c r="P6" s="118" t="s">
        <v>280</v>
      </c>
    </row>
    <row r="7" spans="1:25" s="87" customFormat="1" ht="23.25" customHeight="1" thickBot="1">
      <c r="A7" s="884"/>
      <c r="B7" s="885"/>
      <c r="C7" s="167" t="s">
        <v>324</v>
      </c>
      <c r="D7" s="875"/>
      <c r="E7" s="876"/>
      <c r="F7" s="876"/>
      <c r="G7" s="876"/>
      <c r="H7" s="888" t="s">
        <v>416</v>
      </c>
      <c r="I7" s="889"/>
      <c r="J7" s="890"/>
      <c r="K7" s="760" t="s">
        <v>106</v>
      </c>
      <c r="L7" s="765"/>
      <c r="M7" s="154"/>
      <c r="N7" s="154"/>
      <c r="P7" s="118"/>
    </row>
    <row r="8" spans="1:25" s="87" customFormat="1" ht="23.25" customHeight="1" thickBot="1">
      <c r="A8" s="884"/>
      <c r="B8" s="885"/>
      <c r="C8" s="167" t="s">
        <v>325</v>
      </c>
      <c r="D8" s="875"/>
      <c r="E8" s="876"/>
      <c r="F8" s="876"/>
      <c r="G8" s="877"/>
      <c r="H8" s="878" t="s">
        <v>417</v>
      </c>
      <c r="I8" s="878"/>
      <c r="J8" s="879"/>
      <c r="K8" s="886"/>
      <c r="L8" s="887"/>
      <c r="M8" s="154"/>
      <c r="N8" s="154"/>
    </row>
    <row r="9" spans="1:25" s="87" customFormat="1" ht="23.25" customHeight="1" thickBot="1">
      <c r="A9" s="884"/>
      <c r="B9" s="885"/>
      <c r="C9" s="167" t="s">
        <v>326</v>
      </c>
      <c r="D9" s="875"/>
      <c r="E9" s="876"/>
      <c r="F9" s="876"/>
      <c r="G9" s="876"/>
      <c r="H9" s="888" t="s">
        <v>416</v>
      </c>
      <c r="I9" s="889"/>
      <c r="J9" s="890"/>
      <c r="K9" s="760" t="s">
        <v>106</v>
      </c>
      <c r="L9" s="765"/>
      <c r="M9" s="154"/>
      <c r="N9" s="154"/>
    </row>
    <row r="10" spans="1:25" s="87" customFormat="1" ht="24" customHeight="1" thickBot="1">
      <c r="A10" s="884"/>
      <c r="B10" s="885"/>
      <c r="C10" s="167" t="s">
        <v>327</v>
      </c>
      <c r="D10" s="875"/>
      <c r="E10" s="876"/>
      <c r="F10" s="876"/>
      <c r="G10" s="877"/>
      <c r="H10" s="878" t="s">
        <v>417</v>
      </c>
      <c r="I10" s="878"/>
      <c r="J10" s="879"/>
      <c r="K10" s="886"/>
      <c r="L10" s="887"/>
      <c r="M10" s="154"/>
      <c r="N10" s="154"/>
    </row>
    <row r="11" spans="1:25" s="87" customFormat="1" ht="23.25" customHeight="1" thickBot="1">
      <c r="A11" s="884"/>
      <c r="B11" s="885"/>
      <c r="C11" s="167" t="s">
        <v>328</v>
      </c>
      <c r="D11" s="875"/>
      <c r="E11" s="876"/>
      <c r="F11" s="876"/>
      <c r="G11" s="876"/>
      <c r="H11" s="888" t="s">
        <v>416</v>
      </c>
      <c r="I11" s="889"/>
      <c r="J11" s="890"/>
      <c r="K11" s="760" t="s">
        <v>106</v>
      </c>
      <c r="L11" s="765"/>
      <c r="M11" s="154"/>
      <c r="N11" s="154"/>
    </row>
    <row r="12" spans="1:25" s="87" customFormat="1" ht="23.25" customHeight="1" thickBot="1">
      <c r="A12" s="884"/>
      <c r="B12" s="885"/>
      <c r="C12" s="167" t="s">
        <v>329</v>
      </c>
      <c r="D12" s="875"/>
      <c r="E12" s="876"/>
      <c r="F12" s="876"/>
      <c r="G12" s="877"/>
      <c r="H12" s="878" t="s">
        <v>417</v>
      </c>
      <c r="I12" s="878"/>
      <c r="J12" s="879"/>
      <c r="K12" s="886"/>
      <c r="L12" s="887"/>
      <c r="M12" s="154"/>
      <c r="N12" s="154"/>
    </row>
    <row r="13" spans="1:25" s="87" customFormat="1" ht="23.25" customHeight="1" thickBot="1">
      <c r="A13" s="884"/>
      <c r="B13" s="885"/>
      <c r="C13" s="167" t="s">
        <v>330</v>
      </c>
      <c r="D13" s="875"/>
      <c r="E13" s="876"/>
      <c r="F13" s="876"/>
      <c r="G13" s="876"/>
      <c r="H13" s="888" t="s">
        <v>416</v>
      </c>
      <c r="I13" s="889"/>
      <c r="J13" s="890"/>
      <c r="K13" s="760" t="s">
        <v>106</v>
      </c>
      <c r="L13" s="765"/>
      <c r="M13" s="154"/>
      <c r="N13" s="154"/>
    </row>
    <row r="14" spans="1:25" s="87" customFormat="1" ht="23.25" customHeight="1" thickBot="1">
      <c r="A14" s="884"/>
      <c r="B14" s="885"/>
      <c r="C14" s="167" t="s">
        <v>331</v>
      </c>
      <c r="D14" s="875"/>
      <c r="E14" s="876"/>
      <c r="F14" s="876"/>
      <c r="G14" s="877"/>
      <c r="H14" s="878" t="s">
        <v>417</v>
      </c>
      <c r="I14" s="878"/>
      <c r="J14" s="879"/>
      <c r="K14" s="886"/>
      <c r="L14" s="887"/>
      <c r="M14" s="154"/>
      <c r="N14" s="154"/>
    </row>
    <row r="15" spans="1:25" s="87" customFormat="1" ht="23.25" customHeight="1" thickBot="1">
      <c r="A15" s="884"/>
      <c r="B15" s="885"/>
      <c r="C15" s="167" t="s">
        <v>332</v>
      </c>
      <c r="D15" s="875"/>
      <c r="E15" s="876"/>
      <c r="F15" s="876"/>
      <c r="G15" s="876"/>
      <c r="H15" s="888" t="s">
        <v>416</v>
      </c>
      <c r="I15" s="889"/>
      <c r="J15" s="890"/>
      <c r="K15" s="760" t="s">
        <v>106</v>
      </c>
      <c r="L15" s="765"/>
      <c r="M15" s="154"/>
      <c r="N15" s="154"/>
    </row>
    <row r="16" spans="1:25" s="87" customFormat="1" ht="23.25" customHeight="1" thickBot="1">
      <c r="A16" s="884"/>
      <c r="B16" s="885"/>
      <c r="C16" s="167" t="s">
        <v>333</v>
      </c>
      <c r="D16" s="875"/>
      <c r="E16" s="876"/>
      <c r="F16" s="876"/>
      <c r="G16" s="877"/>
      <c r="H16" s="878" t="s">
        <v>417</v>
      </c>
      <c r="I16" s="878"/>
      <c r="J16" s="879"/>
      <c r="K16" s="886"/>
      <c r="L16" s="887"/>
    </row>
    <row r="17" spans="1:14" s="87" customFormat="1" ht="23.25" customHeight="1" thickBot="1">
      <c r="A17" s="884"/>
      <c r="B17" s="885"/>
      <c r="C17" s="167" t="s">
        <v>334</v>
      </c>
      <c r="D17" s="875"/>
      <c r="E17" s="876"/>
      <c r="F17" s="876"/>
      <c r="G17" s="876"/>
      <c r="H17" s="888" t="s">
        <v>416</v>
      </c>
      <c r="I17" s="889"/>
      <c r="J17" s="890"/>
      <c r="K17" s="760" t="s">
        <v>106</v>
      </c>
      <c r="L17" s="765"/>
      <c r="M17" s="154"/>
      <c r="N17" s="154"/>
    </row>
    <row r="18" spans="1:14" s="87" customFormat="1" ht="23.25" customHeight="1" thickBot="1">
      <c r="A18" s="884"/>
      <c r="B18" s="885"/>
      <c r="C18" s="167" t="s">
        <v>335</v>
      </c>
      <c r="D18" s="875"/>
      <c r="E18" s="876"/>
      <c r="F18" s="876"/>
      <c r="G18" s="877"/>
      <c r="H18" s="878" t="s">
        <v>417</v>
      </c>
      <c r="I18" s="878"/>
      <c r="J18" s="879"/>
      <c r="K18" s="886"/>
      <c r="L18" s="887"/>
      <c r="M18" s="154"/>
      <c r="N18" s="154"/>
    </row>
    <row r="19" spans="1:14" s="87" customFormat="1" ht="23.25" customHeight="1" thickBot="1">
      <c r="A19" s="884"/>
      <c r="B19" s="885"/>
      <c r="C19" s="167" t="s">
        <v>336</v>
      </c>
      <c r="D19" s="875"/>
      <c r="E19" s="876"/>
      <c r="F19" s="876"/>
      <c r="G19" s="876"/>
      <c r="H19" s="888" t="s">
        <v>416</v>
      </c>
      <c r="I19" s="889"/>
      <c r="J19" s="890"/>
      <c r="K19" s="760" t="s">
        <v>106</v>
      </c>
      <c r="L19" s="765"/>
      <c r="M19" s="154"/>
      <c r="N19" s="154"/>
    </row>
    <row r="20" spans="1:14" s="87" customFormat="1" ht="23.25" customHeight="1" thickBot="1">
      <c r="A20" s="884"/>
      <c r="B20" s="885"/>
      <c r="C20" s="167" t="s">
        <v>337</v>
      </c>
      <c r="D20" s="875"/>
      <c r="E20" s="876"/>
      <c r="F20" s="876"/>
      <c r="G20" s="877"/>
      <c r="H20" s="878" t="s">
        <v>417</v>
      </c>
      <c r="I20" s="878"/>
      <c r="J20" s="879"/>
      <c r="K20" s="886"/>
      <c r="L20" s="887"/>
    </row>
    <row r="21" spans="1:14" s="87" customFormat="1" ht="23.25" customHeight="1" thickBot="1">
      <c r="A21" s="884"/>
      <c r="B21" s="885"/>
      <c r="C21" s="167" t="s">
        <v>338</v>
      </c>
      <c r="D21" s="875"/>
      <c r="E21" s="876"/>
      <c r="F21" s="876"/>
      <c r="G21" s="876"/>
      <c r="H21" s="888" t="s">
        <v>416</v>
      </c>
      <c r="I21" s="889"/>
      <c r="J21" s="890"/>
      <c r="K21" s="760" t="s">
        <v>106</v>
      </c>
      <c r="L21" s="765"/>
      <c r="M21" s="154"/>
      <c r="N21" s="154"/>
    </row>
    <row r="22" spans="1:14" s="87" customFormat="1" ht="23.25" customHeight="1" thickBot="1">
      <c r="A22" s="884"/>
      <c r="B22" s="885"/>
      <c r="C22" s="167" t="s">
        <v>339</v>
      </c>
      <c r="D22" s="875"/>
      <c r="E22" s="876"/>
      <c r="F22" s="876"/>
      <c r="G22" s="877"/>
      <c r="H22" s="878" t="s">
        <v>417</v>
      </c>
      <c r="I22" s="878"/>
      <c r="J22" s="879"/>
      <c r="K22" s="886"/>
      <c r="L22" s="887"/>
      <c r="M22" s="154"/>
      <c r="N22" s="154"/>
    </row>
    <row r="23" spans="1:14" s="87" customFormat="1" ht="23.25" customHeight="1" thickBot="1">
      <c r="A23" s="884"/>
      <c r="B23" s="885"/>
      <c r="C23" s="167" t="s">
        <v>340</v>
      </c>
      <c r="D23" s="875"/>
      <c r="E23" s="876"/>
      <c r="F23" s="876"/>
      <c r="G23" s="876"/>
      <c r="H23" s="888" t="s">
        <v>416</v>
      </c>
      <c r="I23" s="889"/>
      <c r="J23" s="890"/>
      <c r="K23" s="760" t="s">
        <v>106</v>
      </c>
      <c r="L23" s="765"/>
      <c r="M23" s="154"/>
      <c r="N23" s="154"/>
    </row>
    <row r="24" spans="1:14" s="87" customFormat="1" ht="23.25" customHeight="1" thickBot="1">
      <c r="A24" s="884"/>
      <c r="B24" s="885"/>
      <c r="C24" s="167" t="s">
        <v>341</v>
      </c>
      <c r="D24" s="875"/>
      <c r="E24" s="876"/>
      <c r="F24" s="876"/>
      <c r="G24" s="877"/>
      <c r="H24" s="878" t="s">
        <v>417</v>
      </c>
      <c r="I24" s="878"/>
      <c r="J24" s="879"/>
      <c r="K24" s="886"/>
      <c r="L24" s="887"/>
      <c r="M24" s="154"/>
      <c r="N24" s="154"/>
    </row>
    <row r="25" spans="1:14" s="87" customFormat="1" ht="23.25" customHeight="1" thickBot="1">
      <c r="A25" s="884"/>
      <c r="B25" s="885"/>
      <c r="C25" s="167" t="s">
        <v>342</v>
      </c>
      <c r="D25" s="875"/>
      <c r="E25" s="876"/>
      <c r="F25" s="876"/>
      <c r="G25" s="876"/>
      <c r="H25" s="888" t="s">
        <v>416</v>
      </c>
      <c r="I25" s="889"/>
      <c r="J25" s="890"/>
      <c r="K25" s="760" t="s">
        <v>106</v>
      </c>
      <c r="L25" s="765"/>
      <c r="M25" s="154"/>
      <c r="N25" s="154"/>
    </row>
    <row r="26" spans="1:14" s="87" customFormat="1" ht="23.25" customHeight="1" thickBot="1">
      <c r="A26" s="884"/>
      <c r="B26" s="885"/>
      <c r="C26" s="167" t="s">
        <v>343</v>
      </c>
      <c r="D26" s="875"/>
      <c r="E26" s="876"/>
      <c r="F26" s="876"/>
      <c r="G26" s="877"/>
      <c r="H26" s="878" t="s">
        <v>417</v>
      </c>
      <c r="I26" s="878"/>
      <c r="J26" s="879"/>
      <c r="K26" s="886"/>
      <c r="L26" s="887"/>
    </row>
    <row r="27" spans="1:14" s="87" customFormat="1" ht="23.25" customHeight="1" thickBot="1">
      <c r="A27" s="884"/>
      <c r="B27" s="885"/>
      <c r="C27" s="167" t="s">
        <v>344</v>
      </c>
      <c r="D27" s="875"/>
      <c r="E27" s="876"/>
      <c r="F27" s="876"/>
      <c r="G27" s="876"/>
      <c r="H27" s="888" t="s">
        <v>416</v>
      </c>
      <c r="I27" s="889"/>
      <c r="J27" s="890"/>
      <c r="K27" s="760" t="s">
        <v>106</v>
      </c>
      <c r="L27" s="765"/>
      <c r="M27" s="154"/>
      <c r="N27" s="154"/>
    </row>
    <row r="28" spans="1:14" s="87" customFormat="1" ht="23.25" customHeight="1" thickBot="1">
      <c r="A28" s="884"/>
      <c r="B28" s="885"/>
      <c r="C28" s="167" t="s">
        <v>345</v>
      </c>
      <c r="D28" s="875"/>
      <c r="E28" s="876"/>
      <c r="F28" s="876"/>
      <c r="G28" s="877"/>
      <c r="H28" s="878" t="s">
        <v>417</v>
      </c>
      <c r="I28" s="878"/>
      <c r="J28" s="879"/>
      <c r="K28" s="886"/>
      <c r="L28" s="887"/>
      <c r="M28" s="154"/>
      <c r="N28" s="154"/>
    </row>
    <row r="29" spans="1:14" s="87" customFormat="1" ht="23.25" customHeight="1" thickBot="1">
      <c r="A29" s="884"/>
      <c r="B29" s="885"/>
      <c r="C29" s="167" t="s">
        <v>346</v>
      </c>
      <c r="D29" s="875"/>
      <c r="E29" s="876"/>
      <c r="F29" s="876"/>
      <c r="G29" s="876"/>
      <c r="H29" s="888" t="s">
        <v>416</v>
      </c>
      <c r="I29" s="889"/>
      <c r="J29" s="890"/>
      <c r="K29" s="760" t="s">
        <v>106</v>
      </c>
      <c r="L29" s="765"/>
      <c r="M29" s="154"/>
      <c r="N29" s="154"/>
    </row>
    <row r="30" spans="1:14" s="87" customFormat="1" ht="23.25" customHeight="1" thickBot="1">
      <c r="A30" s="884"/>
      <c r="B30" s="885"/>
      <c r="C30" s="167" t="s">
        <v>347</v>
      </c>
      <c r="D30" s="875"/>
      <c r="E30" s="876"/>
      <c r="F30" s="876"/>
      <c r="G30" s="877"/>
      <c r="H30" s="878" t="s">
        <v>417</v>
      </c>
      <c r="I30" s="878"/>
      <c r="J30" s="879"/>
      <c r="K30" s="886"/>
      <c r="L30" s="887"/>
      <c r="M30" s="154"/>
      <c r="N30" s="154"/>
    </row>
    <row r="31" spans="1:14" s="87" customFormat="1" ht="23.25" customHeight="1" thickBot="1">
      <c r="A31" s="884"/>
      <c r="B31" s="885"/>
      <c r="C31" s="167" t="s">
        <v>348</v>
      </c>
      <c r="D31" s="875"/>
      <c r="E31" s="876"/>
      <c r="F31" s="876"/>
      <c r="G31" s="876"/>
      <c r="H31" s="888" t="s">
        <v>416</v>
      </c>
      <c r="I31" s="889"/>
      <c r="J31" s="890"/>
      <c r="K31" s="760" t="s">
        <v>106</v>
      </c>
      <c r="L31" s="765"/>
      <c r="M31" s="154"/>
      <c r="N31" s="154"/>
    </row>
    <row r="32" spans="1:14" s="87" customFormat="1" ht="23.25" customHeight="1" thickBot="1">
      <c r="A32" s="884"/>
      <c r="B32" s="885"/>
      <c r="C32" s="167" t="s">
        <v>349</v>
      </c>
      <c r="D32" s="875"/>
      <c r="E32" s="876"/>
      <c r="F32" s="876"/>
      <c r="G32" s="877"/>
      <c r="H32" s="878" t="s">
        <v>417</v>
      </c>
      <c r="I32" s="878"/>
      <c r="J32" s="879"/>
      <c r="K32" s="886"/>
      <c r="L32" s="887"/>
    </row>
    <row r="33" spans="1:14" s="87" customFormat="1" ht="23.25" customHeight="1" thickBot="1">
      <c r="A33" s="884"/>
      <c r="B33" s="885"/>
      <c r="C33" s="167" t="s">
        <v>350</v>
      </c>
      <c r="D33" s="875"/>
      <c r="E33" s="876"/>
      <c r="F33" s="876"/>
      <c r="G33" s="876"/>
      <c r="H33" s="888" t="s">
        <v>416</v>
      </c>
      <c r="I33" s="889"/>
      <c r="J33" s="890"/>
      <c r="K33" s="760" t="s">
        <v>106</v>
      </c>
      <c r="L33" s="765"/>
      <c r="M33" s="154"/>
      <c r="N33" s="154"/>
    </row>
    <row r="34" spans="1:14" s="87" customFormat="1" ht="23.25" customHeight="1" thickBot="1">
      <c r="A34" s="884"/>
      <c r="B34" s="885"/>
      <c r="C34" s="167" t="s">
        <v>351</v>
      </c>
      <c r="D34" s="875"/>
      <c r="E34" s="876"/>
      <c r="F34" s="876"/>
      <c r="G34" s="877"/>
      <c r="H34" s="878" t="s">
        <v>417</v>
      </c>
      <c r="I34" s="878"/>
      <c r="J34" s="879"/>
      <c r="K34" s="886"/>
      <c r="L34" s="887"/>
      <c r="M34" s="154"/>
      <c r="N34" s="154"/>
    </row>
    <row r="35" spans="1:14" s="87" customFormat="1" ht="23.25" customHeight="1" thickBot="1">
      <c r="A35" s="884"/>
      <c r="B35" s="885"/>
      <c r="C35" s="167" t="s">
        <v>352</v>
      </c>
      <c r="D35" s="875"/>
      <c r="E35" s="876"/>
      <c r="F35" s="876"/>
      <c r="G35" s="876"/>
      <c r="H35" s="888" t="s">
        <v>416</v>
      </c>
      <c r="I35" s="889"/>
      <c r="J35" s="890"/>
      <c r="K35" s="760" t="s">
        <v>106</v>
      </c>
      <c r="L35" s="765"/>
      <c r="M35" s="154"/>
      <c r="N35" s="154"/>
    </row>
    <row r="36" spans="1:14" s="87" customFormat="1" ht="23.25" customHeight="1" thickBot="1">
      <c r="A36" s="884"/>
      <c r="B36" s="885"/>
      <c r="C36" s="167" t="s">
        <v>353</v>
      </c>
      <c r="D36" s="875"/>
      <c r="E36" s="876"/>
      <c r="F36" s="876"/>
      <c r="G36" s="877"/>
      <c r="H36" s="878" t="s">
        <v>417</v>
      </c>
      <c r="I36" s="878"/>
      <c r="J36" s="879"/>
      <c r="K36" s="886"/>
      <c r="L36" s="887"/>
      <c r="M36" s="154"/>
      <c r="N36" s="154"/>
    </row>
    <row r="37" spans="1:14" s="87" customFormat="1" ht="23.25" customHeight="1" thickBot="1">
      <c r="A37" s="884"/>
      <c r="B37" s="885"/>
      <c r="C37" s="167" t="s">
        <v>354</v>
      </c>
      <c r="D37" s="875"/>
      <c r="E37" s="876"/>
      <c r="F37" s="876"/>
      <c r="G37" s="876"/>
      <c r="H37" s="888" t="s">
        <v>416</v>
      </c>
      <c r="I37" s="889"/>
      <c r="J37" s="890"/>
      <c r="K37" s="760" t="s">
        <v>106</v>
      </c>
      <c r="L37" s="765"/>
      <c r="M37" s="154"/>
      <c r="N37" s="154"/>
    </row>
    <row r="38" spans="1:14" s="87" customFormat="1" ht="23.25" customHeight="1" thickBot="1">
      <c r="A38" s="884"/>
      <c r="B38" s="885"/>
      <c r="C38" s="183" t="s">
        <v>355</v>
      </c>
      <c r="D38" s="875"/>
      <c r="E38" s="876"/>
      <c r="F38" s="876"/>
      <c r="G38" s="877"/>
      <c r="H38" s="878" t="s">
        <v>417</v>
      </c>
      <c r="I38" s="878"/>
      <c r="J38" s="879"/>
      <c r="K38" s="886"/>
      <c r="L38" s="887"/>
    </row>
    <row r="39" spans="1:14" s="87" customFormat="1" ht="31.5" customHeight="1">
      <c r="A39" s="185"/>
      <c r="B39" s="184"/>
      <c r="C39" s="896"/>
      <c r="D39" s="897"/>
      <c r="E39" s="897"/>
      <c r="F39" s="897"/>
      <c r="G39" s="898"/>
      <c r="H39" s="891" t="s">
        <v>418</v>
      </c>
      <c r="I39" s="892"/>
      <c r="J39" s="893"/>
      <c r="K39" s="894">
        <f>K6+K8+K10+K12+K14+K16+K18+K20+K22+K24+K26+K28+K30+K32+K34+K36+K38</f>
        <v>0</v>
      </c>
      <c r="L39" s="895"/>
    </row>
    <row r="40" spans="1:14" s="87" customFormat="1" ht="23.25" customHeight="1" thickBot="1">
      <c r="A40" s="177"/>
      <c r="B40" s="177"/>
      <c r="C40" s="178"/>
      <c r="D40" s="179"/>
      <c r="E40" s="180"/>
      <c r="F40" s="180"/>
      <c r="G40" s="180"/>
      <c r="H40" s="180"/>
      <c r="I40" s="180"/>
      <c r="J40" s="181"/>
      <c r="K40" s="182"/>
      <c r="L40" s="182"/>
    </row>
    <row r="41" spans="1:14" s="164" customFormat="1" ht="12" customHeight="1" thickBot="1">
      <c r="A41" s="162" t="s">
        <v>41</v>
      </c>
      <c r="B41" s="163"/>
      <c r="C41" s="164" t="s">
        <v>43</v>
      </c>
      <c r="G41" s="165"/>
    </row>
    <row r="42" spans="1:14" s="164" customFormat="1" ht="12" customHeight="1">
      <c r="A42" s="166" t="s">
        <v>44</v>
      </c>
      <c r="B42" s="197" t="s">
        <v>443</v>
      </c>
    </row>
    <row r="43" spans="1:14" s="164" customFormat="1" ht="12" customHeight="1">
      <c r="A43" s="166"/>
    </row>
    <row r="44" spans="1:14" s="164" customFormat="1" ht="10.5">
      <c r="A44" s="166"/>
    </row>
    <row r="45" spans="1:14" s="164" customFormat="1" ht="10.5">
      <c r="A45" s="166"/>
    </row>
    <row r="46" spans="1:14" s="87" customFormat="1" ht="12">
      <c r="A46" s="159"/>
      <c r="B46" s="160"/>
      <c r="C46" s="160"/>
      <c r="D46" s="161"/>
      <c r="E46" s="161"/>
      <c r="F46" s="161"/>
      <c r="G46" s="161"/>
      <c r="H46" s="161"/>
      <c r="I46" s="161"/>
      <c r="J46" s="161"/>
      <c r="K46" s="161"/>
      <c r="L46" s="161"/>
    </row>
    <row r="85" spans="1:14" s="87" customFormat="1" hidden="1">
      <c r="A85"/>
      <c r="B85"/>
      <c r="C85"/>
      <c r="D85"/>
      <c r="E85"/>
      <c r="F85"/>
      <c r="G85"/>
      <c r="H85"/>
      <c r="I85"/>
      <c r="J85"/>
      <c r="K85"/>
      <c r="L85"/>
      <c r="M85"/>
      <c r="N85"/>
    </row>
    <row r="86" spans="1:14" hidden="1"/>
    <row r="87" spans="1:14" s="87" customFormat="1" hidden="1">
      <c r="A87"/>
      <c r="B87"/>
      <c r="C87"/>
      <c r="D87"/>
      <c r="E87"/>
      <c r="F87"/>
      <c r="G87"/>
      <c r="H87"/>
      <c r="I87"/>
      <c r="J87"/>
      <c r="K87"/>
      <c r="L87"/>
      <c r="M87"/>
      <c r="N87"/>
    </row>
    <row r="88" spans="1:14" s="87" customFormat="1" hidden="1">
      <c r="A88"/>
      <c r="B88"/>
      <c r="C88"/>
      <c r="D88"/>
      <c r="E88"/>
      <c r="F88"/>
      <c r="G88"/>
      <c r="H88"/>
      <c r="I88"/>
      <c r="J88"/>
      <c r="K88"/>
      <c r="L88"/>
      <c r="M88"/>
      <c r="N88"/>
    </row>
    <row r="89" spans="1:14" s="87" customFormat="1" hidden="1">
      <c r="A89"/>
      <c r="B89"/>
      <c r="C89"/>
      <c r="D89"/>
      <c r="E89"/>
      <c r="F89"/>
      <c r="G89"/>
      <c r="H89"/>
      <c r="I89"/>
      <c r="J89"/>
      <c r="K89"/>
      <c r="L89"/>
      <c r="M89"/>
      <c r="N89"/>
    </row>
    <row r="90" spans="1:14" s="87" customFormat="1" hidden="1">
      <c r="A90"/>
      <c r="B90"/>
      <c r="C90"/>
      <c r="D90"/>
      <c r="E90"/>
      <c r="F90"/>
      <c r="G90"/>
      <c r="H90"/>
      <c r="I90"/>
      <c r="J90"/>
      <c r="K90"/>
      <c r="L90"/>
      <c r="M90"/>
      <c r="N90"/>
    </row>
    <row r="91" spans="1:14" s="87" customFormat="1" hidden="1">
      <c r="A91"/>
      <c r="B91"/>
      <c r="C91"/>
      <c r="D91"/>
      <c r="E91"/>
      <c r="F91"/>
      <c r="G91"/>
      <c r="H91"/>
      <c r="I91"/>
      <c r="J91"/>
      <c r="K91"/>
      <c r="L91"/>
      <c r="M91"/>
      <c r="N91"/>
    </row>
    <row r="92" spans="1:14" s="87" customFormat="1" hidden="1">
      <c r="A92"/>
      <c r="B92"/>
      <c r="C92"/>
      <c r="D92"/>
      <c r="E92"/>
      <c r="F92"/>
      <c r="G92"/>
      <c r="H92"/>
      <c r="I92"/>
      <c r="J92"/>
      <c r="K92"/>
      <c r="L92"/>
      <c r="M92"/>
      <c r="N92"/>
    </row>
    <row r="93" spans="1:14" s="87" customFormat="1" hidden="1">
      <c r="A93"/>
      <c r="B93"/>
      <c r="C93"/>
      <c r="D93"/>
      <c r="E93"/>
      <c r="F93"/>
      <c r="G93"/>
      <c r="H93"/>
      <c r="I93"/>
      <c r="J93"/>
      <c r="K93"/>
      <c r="L93"/>
      <c r="M93"/>
      <c r="N93"/>
    </row>
    <row r="94" spans="1:14" s="87" customFormat="1" hidden="1">
      <c r="A94"/>
      <c r="B94"/>
      <c r="C94"/>
      <c r="D94"/>
      <c r="E94"/>
      <c r="F94"/>
      <c r="G94"/>
      <c r="H94"/>
      <c r="I94"/>
      <c r="J94"/>
      <c r="K94"/>
      <c r="L94"/>
      <c r="M94"/>
      <c r="N94"/>
    </row>
    <row r="95" spans="1:14" s="87" customFormat="1" hidden="1">
      <c r="A95"/>
      <c r="B95"/>
      <c r="C95"/>
      <c r="D95"/>
      <c r="E95"/>
      <c r="F95"/>
      <c r="G95"/>
      <c r="H95"/>
      <c r="I95"/>
      <c r="J95"/>
      <c r="K95"/>
      <c r="L95"/>
      <c r="M95"/>
      <c r="N95"/>
    </row>
    <row r="96" spans="1:14" s="87" customFormat="1" hidden="1">
      <c r="A96"/>
      <c r="B96"/>
      <c r="C96"/>
      <c r="D96"/>
      <c r="E96"/>
      <c r="F96"/>
      <c r="G96"/>
      <c r="H96"/>
      <c r="I96"/>
      <c r="J96"/>
      <c r="K96"/>
      <c r="L96"/>
      <c r="M96"/>
      <c r="N96"/>
    </row>
    <row r="97" spans="1:14" s="87" customFormat="1" hidden="1">
      <c r="A97"/>
      <c r="B97"/>
      <c r="C97"/>
      <c r="D97"/>
      <c r="E97"/>
      <c r="F97"/>
      <c r="G97"/>
      <c r="H97"/>
      <c r="I97"/>
      <c r="J97"/>
      <c r="K97"/>
      <c r="L97"/>
      <c r="M97"/>
      <c r="N97"/>
    </row>
    <row r="98" spans="1:14" s="87" customFormat="1" hidden="1">
      <c r="A98"/>
      <c r="B98"/>
      <c r="C98"/>
      <c r="D98"/>
      <c r="E98"/>
      <c r="F98"/>
      <c r="G98"/>
      <c r="H98"/>
      <c r="I98"/>
      <c r="J98"/>
      <c r="K98"/>
      <c r="L98"/>
      <c r="M98"/>
      <c r="N98"/>
    </row>
    <row r="99" spans="1:14" s="87" customFormat="1" hidden="1">
      <c r="A99"/>
      <c r="B99"/>
      <c r="C99"/>
      <c r="D99"/>
      <c r="E99"/>
      <c r="F99"/>
      <c r="G99"/>
      <c r="H99"/>
      <c r="I99"/>
      <c r="J99"/>
      <c r="K99"/>
      <c r="L99"/>
      <c r="M99"/>
      <c r="N99"/>
    </row>
    <row r="100" spans="1:14" s="87" customFormat="1" hidden="1">
      <c r="A100"/>
      <c r="B100"/>
      <c r="C100"/>
      <c r="D100"/>
      <c r="E100"/>
      <c r="F100"/>
      <c r="G100"/>
      <c r="H100"/>
      <c r="I100"/>
      <c r="J100"/>
      <c r="K100"/>
      <c r="L100"/>
      <c r="M100"/>
      <c r="N100"/>
    </row>
    <row r="101" spans="1:14" s="87" customFormat="1" hidden="1">
      <c r="A101"/>
      <c r="B101"/>
      <c r="C101"/>
      <c r="D101"/>
      <c r="E101"/>
      <c r="F101"/>
      <c r="G101"/>
      <c r="H101"/>
      <c r="I101"/>
      <c r="J101"/>
      <c r="K101"/>
      <c r="L101"/>
      <c r="M101"/>
      <c r="N101"/>
    </row>
    <row r="102" spans="1:14" s="87" customFormat="1" hidden="1">
      <c r="A102"/>
      <c r="B102"/>
      <c r="C102"/>
      <c r="D102"/>
      <c r="E102"/>
      <c r="F102"/>
      <c r="G102"/>
      <c r="H102"/>
      <c r="I102"/>
      <c r="J102"/>
      <c r="K102"/>
      <c r="L102"/>
      <c r="M102"/>
      <c r="N102"/>
    </row>
    <row r="103" spans="1:14" s="87" customFormat="1" hidden="1">
      <c r="A103"/>
      <c r="B103"/>
      <c r="C103"/>
      <c r="D103"/>
      <c r="E103"/>
      <c r="F103"/>
      <c r="G103"/>
      <c r="H103"/>
      <c r="I103"/>
      <c r="J103"/>
      <c r="K103"/>
      <c r="L103"/>
      <c r="M103"/>
      <c r="N103"/>
    </row>
    <row r="104" spans="1:14" s="87" customFormat="1" hidden="1">
      <c r="A104"/>
      <c r="B104"/>
      <c r="C104"/>
      <c r="D104"/>
      <c r="E104"/>
      <c r="F104"/>
      <c r="G104"/>
      <c r="H104"/>
      <c r="I104"/>
      <c r="J104"/>
      <c r="K104"/>
      <c r="L104"/>
      <c r="M104"/>
      <c r="N104"/>
    </row>
    <row r="105" spans="1:14" s="87" customFormat="1" hidden="1">
      <c r="A105"/>
      <c r="B105"/>
      <c r="C105"/>
      <c r="D105"/>
      <c r="E105"/>
      <c r="F105"/>
      <c r="G105"/>
      <c r="H105"/>
      <c r="I105"/>
      <c r="J105"/>
      <c r="K105"/>
      <c r="L105"/>
      <c r="M105"/>
      <c r="N105"/>
    </row>
    <row r="106" spans="1:14" s="87" customFormat="1" hidden="1">
      <c r="A106"/>
      <c r="B106"/>
      <c r="C106"/>
      <c r="D106"/>
      <c r="E106"/>
      <c r="F106"/>
      <c r="G106"/>
      <c r="H106"/>
      <c r="I106"/>
      <c r="J106"/>
      <c r="K106"/>
      <c r="L106"/>
      <c r="M106"/>
      <c r="N106"/>
    </row>
    <row r="107" spans="1:14" s="87" customFormat="1" hidden="1">
      <c r="A107"/>
      <c r="B107"/>
      <c r="C107"/>
      <c r="D107"/>
      <c r="E107"/>
      <c r="F107"/>
      <c r="G107"/>
      <c r="H107"/>
      <c r="I107"/>
      <c r="J107"/>
      <c r="K107"/>
      <c r="L107"/>
      <c r="M107"/>
      <c r="N107"/>
    </row>
    <row r="108" spans="1:14" s="87" customFormat="1" hidden="1">
      <c r="A108"/>
      <c r="B108"/>
      <c r="C108"/>
      <c r="D108"/>
      <c r="E108"/>
      <c r="F108"/>
      <c r="G108"/>
      <c r="H108"/>
      <c r="I108"/>
      <c r="J108"/>
      <c r="K108"/>
      <c r="L108"/>
      <c r="M108"/>
      <c r="N108"/>
    </row>
    <row r="109" spans="1:14" s="87" customFormat="1" hidden="1">
      <c r="A109"/>
      <c r="B109"/>
      <c r="C109"/>
      <c r="D109"/>
      <c r="E109"/>
      <c r="F109"/>
      <c r="G109"/>
      <c r="H109"/>
      <c r="I109"/>
      <c r="J109"/>
      <c r="K109"/>
      <c r="L109"/>
      <c r="M109"/>
      <c r="N109"/>
    </row>
    <row r="110" spans="1:14" s="87" customFormat="1" hidden="1">
      <c r="A110"/>
      <c r="B110"/>
      <c r="C110"/>
      <c r="D110"/>
      <c r="E110"/>
      <c r="F110"/>
      <c r="G110"/>
      <c r="H110"/>
      <c r="I110"/>
      <c r="J110"/>
      <c r="K110"/>
      <c r="L110"/>
      <c r="M110"/>
      <c r="N110"/>
    </row>
    <row r="111" spans="1:14" s="87" customFormat="1" hidden="1">
      <c r="A111"/>
      <c r="B111"/>
      <c r="C111"/>
      <c r="D111"/>
      <c r="E111"/>
      <c r="F111"/>
      <c r="G111"/>
      <c r="H111"/>
      <c r="I111"/>
      <c r="J111"/>
      <c r="K111"/>
      <c r="L111"/>
      <c r="M111"/>
      <c r="N111"/>
    </row>
    <row r="112" spans="1:14" s="87" customFormat="1" hidden="1">
      <c r="A112"/>
      <c r="B112"/>
      <c r="C112"/>
      <c r="D112"/>
      <c r="E112"/>
      <c r="F112"/>
      <c r="G112"/>
      <c r="H112"/>
      <c r="I112"/>
      <c r="J112"/>
      <c r="K112"/>
      <c r="L112"/>
      <c r="M112"/>
      <c r="N112"/>
    </row>
    <row r="113" spans="1:14" s="87" customFormat="1" hidden="1">
      <c r="A113"/>
      <c r="B113"/>
      <c r="C113"/>
      <c r="D113"/>
      <c r="E113"/>
      <c r="F113"/>
      <c r="G113"/>
      <c r="H113"/>
      <c r="I113"/>
      <c r="J113"/>
      <c r="K113"/>
      <c r="L113"/>
      <c r="M113"/>
      <c r="N113"/>
    </row>
    <row r="114" spans="1:14" s="87" customFormat="1" hidden="1">
      <c r="A114"/>
      <c r="B114"/>
      <c r="C114"/>
      <c r="D114"/>
      <c r="E114"/>
      <c r="F114"/>
      <c r="G114"/>
      <c r="H114"/>
      <c r="I114"/>
      <c r="J114"/>
      <c r="K114"/>
      <c r="L114"/>
      <c r="M114"/>
      <c r="N114"/>
    </row>
    <row r="115" spans="1:14" s="87" customFormat="1" hidden="1">
      <c r="A115"/>
      <c r="B115"/>
      <c r="C115"/>
      <c r="D115"/>
      <c r="E115"/>
      <c r="F115"/>
      <c r="G115"/>
      <c r="H115"/>
      <c r="I115"/>
      <c r="J115"/>
      <c r="K115"/>
      <c r="L115"/>
      <c r="M115"/>
      <c r="N115"/>
    </row>
    <row r="116" spans="1:14" s="87" customFormat="1" hidden="1">
      <c r="A116"/>
      <c r="B116"/>
      <c r="C116"/>
      <c r="D116"/>
      <c r="E116"/>
      <c r="F116"/>
      <c r="G116"/>
      <c r="H116"/>
      <c r="I116"/>
      <c r="J116"/>
      <c r="K116"/>
      <c r="L116"/>
      <c r="M116"/>
      <c r="N116"/>
    </row>
    <row r="117" spans="1:14" s="87" customFormat="1" hidden="1">
      <c r="A117"/>
      <c r="B117"/>
      <c r="C117"/>
      <c r="D117"/>
      <c r="E117"/>
      <c r="F117"/>
      <c r="G117"/>
      <c r="H117"/>
      <c r="I117"/>
      <c r="J117"/>
      <c r="K117"/>
      <c r="L117"/>
      <c r="M117"/>
      <c r="N117"/>
    </row>
    <row r="118" spans="1:14" s="87" customFormat="1" hidden="1">
      <c r="A118"/>
      <c r="B118"/>
      <c r="C118"/>
      <c r="D118"/>
      <c r="E118"/>
      <c r="F118"/>
      <c r="G118"/>
      <c r="H118"/>
      <c r="I118"/>
      <c r="J118"/>
      <c r="K118"/>
      <c r="L118"/>
      <c r="M118"/>
      <c r="N118"/>
    </row>
    <row r="119" spans="1:14" s="87" customFormat="1" hidden="1">
      <c r="A119"/>
      <c r="B119"/>
      <c r="C119"/>
      <c r="D119"/>
      <c r="E119"/>
      <c r="F119"/>
      <c r="G119"/>
      <c r="H119"/>
      <c r="I119"/>
      <c r="J119"/>
      <c r="K119"/>
      <c r="L119"/>
      <c r="M119"/>
      <c r="N119"/>
    </row>
    <row r="120" spans="1:14" s="87" customFormat="1" hidden="1">
      <c r="A120"/>
      <c r="B120"/>
      <c r="C120"/>
      <c r="D120"/>
      <c r="E120"/>
      <c r="F120"/>
      <c r="G120"/>
      <c r="H120"/>
      <c r="I120"/>
      <c r="J120"/>
      <c r="K120"/>
      <c r="L120"/>
      <c r="M120"/>
      <c r="N120"/>
    </row>
    <row r="121" spans="1:14" s="87" customFormat="1" hidden="1">
      <c r="A121"/>
      <c r="B121"/>
      <c r="C121"/>
      <c r="D121"/>
      <c r="E121"/>
      <c r="F121"/>
      <c r="G121"/>
      <c r="H121"/>
      <c r="I121"/>
      <c r="J121"/>
      <c r="K121"/>
      <c r="L121"/>
      <c r="M121"/>
      <c r="N121"/>
    </row>
    <row r="122" spans="1:14" s="87" customFormat="1" hidden="1">
      <c r="A122"/>
      <c r="B122"/>
      <c r="C122"/>
      <c r="D122"/>
      <c r="E122"/>
      <c r="F122"/>
      <c r="G122"/>
      <c r="H122"/>
      <c r="I122"/>
      <c r="J122"/>
      <c r="K122"/>
      <c r="L122"/>
      <c r="M122"/>
      <c r="N122"/>
    </row>
    <row r="123" spans="1:14" s="87" customFormat="1" hidden="1">
      <c r="A123"/>
      <c r="B123"/>
      <c r="C123"/>
      <c r="D123"/>
      <c r="E123"/>
      <c r="F123"/>
      <c r="G123"/>
      <c r="H123"/>
      <c r="I123"/>
      <c r="J123"/>
      <c r="K123"/>
      <c r="L123"/>
      <c r="M123"/>
      <c r="N123"/>
    </row>
    <row r="124" spans="1:14" s="87" customFormat="1" hidden="1">
      <c r="A124"/>
      <c r="B124"/>
      <c r="C124"/>
      <c r="D124"/>
      <c r="E124"/>
      <c r="F124"/>
      <c r="G124"/>
      <c r="H124"/>
      <c r="I124"/>
      <c r="J124"/>
      <c r="K124"/>
      <c r="L124"/>
      <c r="M124"/>
      <c r="N124"/>
    </row>
    <row r="125" spans="1:14" s="87" customFormat="1" hidden="1">
      <c r="A125"/>
      <c r="B125"/>
      <c r="C125"/>
      <c r="D125"/>
      <c r="E125"/>
      <c r="F125"/>
      <c r="G125"/>
      <c r="H125"/>
      <c r="I125"/>
      <c r="J125"/>
      <c r="K125"/>
      <c r="L125"/>
      <c r="M125"/>
      <c r="N125"/>
    </row>
    <row r="126" spans="1:14" s="87" customFormat="1" hidden="1">
      <c r="A126"/>
      <c r="B126"/>
      <c r="C126"/>
      <c r="D126"/>
      <c r="E126"/>
      <c r="F126"/>
      <c r="G126"/>
      <c r="H126"/>
      <c r="I126"/>
      <c r="J126"/>
      <c r="K126"/>
      <c r="L126"/>
      <c r="M126"/>
      <c r="N126"/>
    </row>
    <row r="127" spans="1:14" s="87" customFormat="1" hidden="1">
      <c r="A127"/>
      <c r="B127"/>
      <c r="C127"/>
      <c r="D127"/>
      <c r="E127"/>
      <c r="F127"/>
      <c r="G127"/>
      <c r="H127"/>
      <c r="I127"/>
      <c r="J127"/>
      <c r="K127"/>
      <c r="L127"/>
      <c r="M127"/>
      <c r="N127"/>
    </row>
    <row r="128" spans="1:14" s="87" customFormat="1" hidden="1">
      <c r="A128"/>
      <c r="B128"/>
      <c r="C128"/>
      <c r="D128"/>
      <c r="E128"/>
      <c r="F128"/>
      <c r="G128"/>
      <c r="H128"/>
      <c r="I128"/>
      <c r="J128"/>
      <c r="K128"/>
      <c r="L128"/>
      <c r="M128"/>
      <c r="N128"/>
    </row>
    <row r="129" spans="1:14" s="87" customFormat="1" hidden="1">
      <c r="A129"/>
      <c r="B129"/>
      <c r="C129"/>
      <c r="D129"/>
      <c r="E129"/>
      <c r="F129"/>
      <c r="G129"/>
      <c r="H129"/>
      <c r="I129"/>
      <c r="J129"/>
      <c r="K129"/>
      <c r="L129"/>
      <c r="M129"/>
      <c r="N129"/>
    </row>
    <row r="130" spans="1:14" s="87" customFormat="1" hidden="1">
      <c r="A130"/>
      <c r="B130"/>
      <c r="C130"/>
      <c r="D130"/>
      <c r="E130"/>
      <c r="F130"/>
      <c r="G130"/>
      <c r="H130"/>
      <c r="I130"/>
      <c r="J130"/>
      <c r="K130"/>
      <c r="L130"/>
      <c r="M130"/>
      <c r="N130"/>
    </row>
    <row r="131" spans="1:14" s="87" customFormat="1" hidden="1">
      <c r="A131"/>
      <c r="B131"/>
      <c r="C131"/>
      <c r="D131"/>
      <c r="E131"/>
      <c r="F131"/>
      <c r="G131"/>
      <c r="H131"/>
      <c r="I131"/>
      <c r="J131"/>
      <c r="K131"/>
      <c r="L131"/>
      <c r="M131"/>
      <c r="N131"/>
    </row>
    <row r="132" spans="1:14" s="87" customFormat="1" hidden="1">
      <c r="A132"/>
      <c r="B132"/>
      <c r="C132"/>
      <c r="D132"/>
      <c r="E132"/>
      <c r="F132"/>
      <c r="G132"/>
      <c r="H132"/>
      <c r="I132"/>
      <c r="J132"/>
      <c r="K132"/>
      <c r="L132"/>
      <c r="M132"/>
      <c r="N132"/>
    </row>
    <row r="133" spans="1:14" s="87" customFormat="1" hidden="1">
      <c r="A133"/>
      <c r="B133"/>
      <c r="C133"/>
      <c r="D133"/>
      <c r="E133"/>
      <c r="F133"/>
      <c r="G133"/>
      <c r="H133"/>
      <c r="I133"/>
      <c r="J133"/>
      <c r="K133"/>
      <c r="L133"/>
      <c r="M133"/>
      <c r="N133"/>
    </row>
    <row r="134" spans="1:14" s="87" customFormat="1" hidden="1">
      <c r="A134"/>
      <c r="B134"/>
      <c r="C134"/>
      <c r="D134"/>
      <c r="E134"/>
      <c r="F134"/>
      <c r="G134"/>
      <c r="H134"/>
      <c r="I134"/>
      <c r="J134"/>
      <c r="K134"/>
      <c r="L134"/>
      <c r="M134"/>
      <c r="N134"/>
    </row>
  </sheetData>
  <sheetProtection sheet="1" selectLockedCells="1"/>
  <mergeCells count="109">
    <mergeCell ref="H39:J39"/>
    <mergeCell ref="K39:L39"/>
    <mergeCell ref="C39:G39"/>
    <mergeCell ref="K38:L38"/>
    <mergeCell ref="K37:L37"/>
    <mergeCell ref="D38:G38"/>
    <mergeCell ref="H38:J38"/>
    <mergeCell ref="D37:G37"/>
    <mergeCell ref="H37:J37"/>
    <mergeCell ref="K36:L36"/>
    <mergeCell ref="K34:L34"/>
    <mergeCell ref="K35:L35"/>
    <mergeCell ref="D34:G34"/>
    <mergeCell ref="H34:J34"/>
    <mergeCell ref="D36:G36"/>
    <mergeCell ref="H36:J36"/>
    <mergeCell ref="D35:G35"/>
    <mergeCell ref="H35:J35"/>
    <mergeCell ref="K32:L32"/>
    <mergeCell ref="K33:L33"/>
    <mergeCell ref="K30:L30"/>
    <mergeCell ref="K31:L31"/>
    <mergeCell ref="D30:G30"/>
    <mergeCell ref="H30:J30"/>
    <mergeCell ref="D32:G32"/>
    <mergeCell ref="H32:J32"/>
    <mergeCell ref="D31:G31"/>
    <mergeCell ref="H31:J31"/>
    <mergeCell ref="D33:G33"/>
    <mergeCell ref="H33:J33"/>
    <mergeCell ref="K28:L28"/>
    <mergeCell ref="K29:L29"/>
    <mergeCell ref="K26:L26"/>
    <mergeCell ref="K27:L27"/>
    <mergeCell ref="D26:G26"/>
    <mergeCell ref="H26:J26"/>
    <mergeCell ref="D28:G28"/>
    <mergeCell ref="H28:J28"/>
    <mergeCell ref="D27:G27"/>
    <mergeCell ref="H27:J27"/>
    <mergeCell ref="D29:G29"/>
    <mergeCell ref="H29:J29"/>
    <mergeCell ref="K19:L19"/>
    <mergeCell ref="K20:L20"/>
    <mergeCell ref="K17:L17"/>
    <mergeCell ref="K18:L18"/>
    <mergeCell ref="K24:L24"/>
    <mergeCell ref="K25:L25"/>
    <mergeCell ref="K22:L22"/>
    <mergeCell ref="K23:L23"/>
    <mergeCell ref="D25:G25"/>
    <mergeCell ref="H25:J25"/>
    <mergeCell ref="D24:G24"/>
    <mergeCell ref="H24:J24"/>
    <mergeCell ref="D17:G17"/>
    <mergeCell ref="H17:J17"/>
    <mergeCell ref="D19:G19"/>
    <mergeCell ref="H19:J19"/>
    <mergeCell ref="D21:G21"/>
    <mergeCell ref="H21:J21"/>
    <mergeCell ref="D23:G23"/>
    <mergeCell ref="H23:J23"/>
    <mergeCell ref="H14:J14"/>
    <mergeCell ref="K9:L9"/>
    <mergeCell ref="K10:L10"/>
    <mergeCell ref="K8:L8"/>
    <mergeCell ref="K5:L5"/>
    <mergeCell ref="K6:L6"/>
    <mergeCell ref="D15:G15"/>
    <mergeCell ref="H15:J15"/>
    <mergeCell ref="K7:L7"/>
    <mergeCell ref="H5:J5"/>
    <mergeCell ref="D5:G5"/>
    <mergeCell ref="D7:G7"/>
    <mergeCell ref="H7:J7"/>
    <mergeCell ref="D9:G9"/>
    <mergeCell ref="H9:J9"/>
    <mergeCell ref="K13:L13"/>
    <mergeCell ref="K14:L14"/>
    <mergeCell ref="K11:L11"/>
    <mergeCell ref="K12:L12"/>
    <mergeCell ref="D11:G11"/>
    <mergeCell ref="H11:J11"/>
    <mergeCell ref="D13:G13"/>
    <mergeCell ref="H13:J13"/>
    <mergeCell ref="D16:G16"/>
    <mergeCell ref="H16:J16"/>
    <mergeCell ref="D18:G18"/>
    <mergeCell ref="H18:J18"/>
    <mergeCell ref="D20:G20"/>
    <mergeCell ref="H20:J20"/>
    <mergeCell ref="D22:G22"/>
    <mergeCell ref="H22:J22"/>
    <mergeCell ref="A1:B1"/>
    <mergeCell ref="F2:K2"/>
    <mergeCell ref="A4:L4"/>
    <mergeCell ref="A5:B38"/>
    <mergeCell ref="K15:L15"/>
    <mergeCell ref="K16:L16"/>
    <mergeCell ref="K21:L21"/>
    <mergeCell ref="H6:J6"/>
    <mergeCell ref="D6:G6"/>
    <mergeCell ref="D8:G8"/>
    <mergeCell ref="H8:J8"/>
    <mergeCell ref="D10:G10"/>
    <mergeCell ref="H10:J10"/>
    <mergeCell ref="D12:G12"/>
    <mergeCell ref="H12:J12"/>
    <mergeCell ref="D14:G14"/>
  </mergeCells>
  <phoneticPr fontId="3"/>
  <dataValidations count="1">
    <dataValidation type="list" errorStyle="warning" allowBlank="1" showInputMessage="1" showErrorMessage="1" prompt="&quot;完成&quot;年度を選択" sqref="K5:L5 K7:L7 K9:L9 K11:L11 K13:L13 K15:L15 K17:L17 K19:L19 K21:L21 K23:L23 K25:L25 K27:L27 K29:L29 K31:L31 K33:L33 K35:L35 K37:L37" xr:uid="{00000000-0002-0000-0500-000000000000}">
      <formula1>$P$5:$P$6</formula1>
    </dataValidation>
  </dataValidations>
  <printOptions horizontalCentered="1"/>
  <pageMargins left="0.78740157480314965" right="0.47244094488188981" top="0.6692913385826772" bottom="0.47244094488188981" header="0.27559055118110237" footer="0.31496062992125984"/>
  <pageSetup paperSize="9" scale="90" firstPageNumber="12" orientation="portrait" r:id="rId1"/>
  <headerFooter alignWithMargins="0"/>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Y134"/>
  <sheetViews>
    <sheetView showGridLines="0" zoomScale="85" zoomScaleNormal="85" zoomScaleSheetLayoutView="85" workbookViewId="0">
      <selection activeCell="D5" sqref="D5:G5"/>
    </sheetView>
  </sheetViews>
  <sheetFormatPr defaultRowHeight="13.5" outlineLevelCol="1"/>
  <cols>
    <col min="1" max="1" width="3.125" customWidth="1"/>
    <col min="2" max="2" width="19.875" customWidth="1"/>
    <col min="3" max="3" width="16.75" customWidth="1"/>
    <col min="4" max="4" width="11" customWidth="1"/>
    <col min="5" max="5" width="10.625" customWidth="1"/>
    <col min="6" max="11" width="5.875" customWidth="1"/>
    <col min="12" max="12" width="4.625" customWidth="1"/>
    <col min="13" max="13" width="5.625" customWidth="1"/>
    <col min="14" max="15" width="9.125" customWidth="1"/>
    <col min="16" max="16" width="9.125" hidden="1" customWidth="1" outlineLevel="1"/>
    <col min="17" max="17" width="9.125" customWidth="1" collapsed="1"/>
    <col min="18" max="21" width="9.125" customWidth="1"/>
  </cols>
  <sheetData>
    <row r="1" spans="1:25" ht="14.25" thickBot="1">
      <c r="A1" s="880" t="s">
        <v>434</v>
      </c>
      <c r="B1" s="880"/>
      <c r="C1" s="176"/>
      <c r="D1" s="176"/>
      <c r="E1" s="155"/>
      <c r="F1" s="176"/>
      <c r="G1" s="176"/>
      <c r="H1" s="176"/>
      <c r="I1" s="176"/>
      <c r="J1" s="176"/>
      <c r="K1" s="176"/>
      <c r="L1" s="156"/>
      <c r="M1" s="176"/>
      <c r="N1" s="176"/>
    </row>
    <row r="2" spans="1:25" s="87" customFormat="1" ht="12.75" thickBot="1">
      <c r="B2" s="176"/>
      <c r="C2" s="176"/>
      <c r="D2" s="176"/>
      <c r="E2" s="157" t="s">
        <v>0</v>
      </c>
      <c r="F2" s="359">
        <f>'様式-共1-Ⅰ（建築）'!H2</f>
        <v>22081003</v>
      </c>
      <c r="G2" s="360"/>
      <c r="H2" s="360"/>
      <c r="I2" s="360"/>
      <c r="J2" s="360"/>
      <c r="K2" s="361"/>
      <c r="L2" s="158"/>
      <c r="M2" s="176"/>
      <c r="N2" s="176"/>
    </row>
    <row r="3" spans="1:25" s="117" customFormat="1" ht="10.5" customHeight="1">
      <c r="C3" s="114"/>
      <c r="D3" s="114"/>
      <c r="E3" s="114"/>
      <c r="G3" s="119"/>
      <c r="H3" s="115"/>
      <c r="I3" s="115"/>
      <c r="J3" s="149"/>
      <c r="K3" s="149"/>
      <c r="L3" s="149"/>
      <c r="M3" s="149"/>
      <c r="N3" s="149"/>
      <c r="O3" s="149"/>
      <c r="P3" s="149"/>
      <c r="Q3" s="116"/>
      <c r="R3" s="114"/>
      <c r="S3" s="114"/>
      <c r="U3" s="150"/>
      <c r="V3" s="150"/>
      <c r="W3" s="150"/>
      <c r="X3" s="150"/>
      <c r="Y3" s="150"/>
    </row>
    <row r="4" spans="1:25" s="87" customFormat="1" ht="23.25" customHeight="1" thickBot="1">
      <c r="A4" s="881" t="s">
        <v>357</v>
      </c>
      <c r="B4" s="881"/>
      <c r="C4" s="881"/>
      <c r="D4" s="881"/>
      <c r="E4" s="881"/>
      <c r="F4" s="881"/>
      <c r="G4" s="881"/>
      <c r="H4" s="881"/>
      <c r="I4" s="881"/>
      <c r="J4" s="881"/>
      <c r="K4" s="881"/>
      <c r="L4" s="881"/>
      <c r="M4" s="176"/>
      <c r="N4" s="176"/>
    </row>
    <row r="5" spans="1:25" s="87" customFormat="1" ht="23.25" customHeight="1" thickBot="1">
      <c r="A5" s="882" t="s">
        <v>356</v>
      </c>
      <c r="B5" s="883"/>
      <c r="C5" s="167" t="s">
        <v>362</v>
      </c>
      <c r="D5" s="875"/>
      <c r="E5" s="876"/>
      <c r="F5" s="876"/>
      <c r="G5" s="876"/>
      <c r="H5" s="888" t="s">
        <v>416</v>
      </c>
      <c r="I5" s="889"/>
      <c r="J5" s="890"/>
      <c r="K5" s="760" t="s">
        <v>106</v>
      </c>
      <c r="L5" s="761"/>
      <c r="M5" s="176"/>
      <c r="N5" s="176"/>
      <c r="P5" s="118" t="s">
        <v>229</v>
      </c>
    </row>
    <row r="6" spans="1:25" s="87" customFormat="1" ht="23.25" customHeight="1" thickBot="1">
      <c r="A6" s="884"/>
      <c r="B6" s="885"/>
      <c r="C6" s="167" t="s">
        <v>359</v>
      </c>
      <c r="D6" s="875"/>
      <c r="E6" s="876"/>
      <c r="F6" s="876"/>
      <c r="G6" s="877"/>
      <c r="H6" s="878" t="s">
        <v>417</v>
      </c>
      <c r="I6" s="878"/>
      <c r="J6" s="879"/>
      <c r="K6" s="886"/>
      <c r="L6" s="887"/>
      <c r="M6" s="176"/>
      <c r="N6" s="176"/>
      <c r="P6" s="118" t="s">
        <v>280</v>
      </c>
    </row>
    <row r="7" spans="1:25" s="87" customFormat="1" ht="23.25" customHeight="1" thickBot="1">
      <c r="A7" s="884"/>
      <c r="B7" s="885"/>
      <c r="C7" s="167" t="s">
        <v>360</v>
      </c>
      <c r="D7" s="875"/>
      <c r="E7" s="876"/>
      <c r="F7" s="876"/>
      <c r="G7" s="876"/>
      <c r="H7" s="888" t="s">
        <v>416</v>
      </c>
      <c r="I7" s="889"/>
      <c r="J7" s="890"/>
      <c r="K7" s="760" t="s">
        <v>106</v>
      </c>
      <c r="L7" s="765"/>
      <c r="M7" s="176"/>
      <c r="N7" s="176"/>
      <c r="P7" s="118"/>
    </row>
    <row r="8" spans="1:25" s="87" customFormat="1" ht="23.25" customHeight="1" thickBot="1">
      <c r="A8" s="884"/>
      <c r="B8" s="885"/>
      <c r="C8" s="167" t="s">
        <v>363</v>
      </c>
      <c r="D8" s="875"/>
      <c r="E8" s="876"/>
      <c r="F8" s="876"/>
      <c r="G8" s="877"/>
      <c r="H8" s="878" t="s">
        <v>417</v>
      </c>
      <c r="I8" s="878"/>
      <c r="J8" s="879"/>
      <c r="K8" s="886"/>
      <c r="L8" s="887"/>
      <c r="M8" s="176"/>
      <c r="N8" s="176"/>
    </row>
    <row r="9" spans="1:25" s="87" customFormat="1" ht="23.25" customHeight="1" thickBot="1">
      <c r="A9" s="884"/>
      <c r="B9" s="885"/>
      <c r="C9" s="167" t="s">
        <v>364</v>
      </c>
      <c r="D9" s="875"/>
      <c r="E9" s="876"/>
      <c r="F9" s="876"/>
      <c r="G9" s="876"/>
      <c r="H9" s="888" t="s">
        <v>416</v>
      </c>
      <c r="I9" s="889"/>
      <c r="J9" s="890"/>
      <c r="K9" s="760" t="s">
        <v>106</v>
      </c>
      <c r="L9" s="765"/>
      <c r="M9" s="176"/>
      <c r="N9" s="176"/>
    </row>
    <row r="10" spans="1:25" s="87" customFormat="1" ht="24" customHeight="1" thickBot="1">
      <c r="A10" s="884"/>
      <c r="B10" s="885"/>
      <c r="C10" s="167" t="s">
        <v>365</v>
      </c>
      <c r="D10" s="875"/>
      <c r="E10" s="876"/>
      <c r="F10" s="876"/>
      <c r="G10" s="877"/>
      <c r="H10" s="878" t="s">
        <v>417</v>
      </c>
      <c r="I10" s="878"/>
      <c r="J10" s="879"/>
      <c r="K10" s="886"/>
      <c r="L10" s="887"/>
      <c r="M10" s="176"/>
      <c r="N10" s="176"/>
    </row>
    <row r="11" spans="1:25" s="87" customFormat="1" ht="23.25" customHeight="1" thickBot="1">
      <c r="A11" s="884"/>
      <c r="B11" s="885"/>
      <c r="C11" s="167" t="s">
        <v>366</v>
      </c>
      <c r="D11" s="875"/>
      <c r="E11" s="876"/>
      <c r="F11" s="876"/>
      <c r="G11" s="876"/>
      <c r="H11" s="888" t="s">
        <v>416</v>
      </c>
      <c r="I11" s="889"/>
      <c r="J11" s="890"/>
      <c r="K11" s="760" t="s">
        <v>106</v>
      </c>
      <c r="L11" s="765"/>
      <c r="M11" s="176"/>
      <c r="N11" s="176"/>
    </row>
    <row r="12" spans="1:25" s="87" customFormat="1" ht="23.25" customHeight="1" thickBot="1">
      <c r="A12" s="884"/>
      <c r="B12" s="885"/>
      <c r="C12" s="167" t="s">
        <v>367</v>
      </c>
      <c r="D12" s="875"/>
      <c r="E12" s="876"/>
      <c r="F12" s="876"/>
      <c r="G12" s="877"/>
      <c r="H12" s="878" t="s">
        <v>417</v>
      </c>
      <c r="I12" s="878"/>
      <c r="J12" s="879"/>
      <c r="K12" s="886"/>
      <c r="L12" s="887"/>
      <c r="M12" s="176"/>
      <c r="N12" s="176"/>
    </row>
    <row r="13" spans="1:25" s="87" customFormat="1" ht="23.25" customHeight="1" thickBot="1">
      <c r="A13" s="884"/>
      <c r="B13" s="885"/>
      <c r="C13" s="167" t="s">
        <v>368</v>
      </c>
      <c r="D13" s="875"/>
      <c r="E13" s="876"/>
      <c r="F13" s="876"/>
      <c r="G13" s="876"/>
      <c r="H13" s="888" t="s">
        <v>416</v>
      </c>
      <c r="I13" s="889"/>
      <c r="J13" s="890"/>
      <c r="K13" s="760" t="s">
        <v>106</v>
      </c>
      <c r="L13" s="765"/>
      <c r="M13" s="176"/>
      <c r="N13" s="176"/>
    </row>
    <row r="14" spans="1:25" s="87" customFormat="1" ht="23.25" customHeight="1" thickBot="1">
      <c r="A14" s="884"/>
      <c r="B14" s="885"/>
      <c r="C14" s="167" t="s">
        <v>369</v>
      </c>
      <c r="D14" s="875"/>
      <c r="E14" s="876"/>
      <c r="F14" s="876"/>
      <c r="G14" s="877"/>
      <c r="H14" s="878" t="s">
        <v>417</v>
      </c>
      <c r="I14" s="878"/>
      <c r="J14" s="879"/>
      <c r="K14" s="886"/>
      <c r="L14" s="887"/>
      <c r="M14" s="176"/>
      <c r="N14" s="176"/>
    </row>
    <row r="15" spans="1:25" s="87" customFormat="1" ht="23.25" customHeight="1" thickBot="1">
      <c r="A15" s="884"/>
      <c r="B15" s="885"/>
      <c r="C15" s="167" t="s">
        <v>370</v>
      </c>
      <c r="D15" s="875"/>
      <c r="E15" s="876"/>
      <c r="F15" s="876"/>
      <c r="G15" s="876"/>
      <c r="H15" s="888" t="s">
        <v>416</v>
      </c>
      <c r="I15" s="889"/>
      <c r="J15" s="890"/>
      <c r="K15" s="760" t="s">
        <v>106</v>
      </c>
      <c r="L15" s="765"/>
      <c r="M15" s="176"/>
      <c r="N15" s="176"/>
    </row>
    <row r="16" spans="1:25" s="87" customFormat="1" ht="23.25" customHeight="1" thickBot="1">
      <c r="A16" s="884"/>
      <c r="B16" s="885"/>
      <c r="C16" s="167" t="s">
        <v>371</v>
      </c>
      <c r="D16" s="875"/>
      <c r="E16" s="876"/>
      <c r="F16" s="876"/>
      <c r="G16" s="877"/>
      <c r="H16" s="878" t="s">
        <v>417</v>
      </c>
      <c r="I16" s="878"/>
      <c r="J16" s="879"/>
      <c r="K16" s="886"/>
      <c r="L16" s="887"/>
    </row>
    <row r="17" spans="1:14" s="87" customFormat="1" ht="23.25" customHeight="1" thickBot="1">
      <c r="A17" s="884"/>
      <c r="B17" s="885"/>
      <c r="C17" s="167" t="s">
        <v>372</v>
      </c>
      <c r="D17" s="875"/>
      <c r="E17" s="876"/>
      <c r="F17" s="876"/>
      <c r="G17" s="876"/>
      <c r="H17" s="888" t="s">
        <v>416</v>
      </c>
      <c r="I17" s="889"/>
      <c r="J17" s="890"/>
      <c r="K17" s="760" t="s">
        <v>106</v>
      </c>
      <c r="L17" s="765"/>
      <c r="M17" s="176"/>
      <c r="N17" s="176"/>
    </row>
    <row r="18" spans="1:14" s="87" customFormat="1" ht="23.25" customHeight="1" thickBot="1">
      <c r="A18" s="884"/>
      <c r="B18" s="885"/>
      <c r="C18" s="167" t="s">
        <v>374</v>
      </c>
      <c r="D18" s="875"/>
      <c r="E18" s="876"/>
      <c r="F18" s="876"/>
      <c r="G18" s="877"/>
      <c r="H18" s="878" t="s">
        <v>417</v>
      </c>
      <c r="I18" s="878"/>
      <c r="J18" s="879"/>
      <c r="K18" s="886"/>
      <c r="L18" s="887"/>
      <c r="M18" s="176"/>
      <c r="N18" s="176"/>
    </row>
    <row r="19" spans="1:14" s="87" customFormat="1" ht="23.25" customHeight="1" thickBot="1">
      <c r="A19" s="884"/>
      <c r="B19" s="885"/>
      <c r="C19" s="167" t="s">
        <v>375</v>
      </c>
      <c r="D19" s="875"/>
      <c r="E19" s="876"/>
      <c r="F19" s="876"/>
      <c r="G19" s="876"/>
      <c r="H19" s="888" t="s">
        <v>416</v>
      </c>
      <c r="I19" s="889"/>
      <c r="J19" s="890"/>
      <c r="K19" s="760" t="s">
        <v>106</v>
      </c>
      <c r="L19" s="765"/>
      <c r="M19" s="176"/>
      <c r="N19" s="176"/>
    </row>
    <row r="20" spans="1:14" s="87" customFormat="1" ht="23.25" customHeight="1" thickBot="1">
      <c r="A20" s="884"/>
      <c r="B20" s="885"/>
      <c r="C20" s="167" t="s">
        <v>373</v>
      </c>
      <c r="D20" s="875"/>
      <c r="E20" s="876"/>
      <c r="F20" s="876"/>
      <c r="G20" s="877"/>
      <c r="H20" s="878" t="s">
        <v>417</v>
      </c>
      <c r="I20" s="878"/>
      <c r="J20" s="879"/>
      <c r="K20" s="886"/>
      <c r="L20" s="887"/>
    </row>
    <row r="21" spans="1:14" s="87" customFormat="1" ht="23.25" customHeight="1" thickBot="1">
      <c r="A21" s="884"/>
      <c r="B21" s="885"/>
      <c r="C21" s="167" t="s">
        <v>376</v>
      </c>
      <c r="D21" s="875"/>
      <c r="E21" s="876"/>
      <c r="F21" s="876"/>
      <c r="G21" s="876"/>
      <c r="H21" s="888" t="s">
        <v>416</v>
      </c>
      <c r="I21" s="889"/>
      <c r="J21" s="890"/>
      <c r="K21" s="760" t="s">
        <v>106</v>
      </c>
      <c r="L21" s="765"/>
      <c r="M21" s="176"/>
      <c r="N21" s="176"/>
    </row>
    <row r="22" spans="1:14" s="87" customFormat="1" ht="23.25" customHeight="1" thickBot="1">
      <c r="A22" s="884"/>
      <c r="B22" s="885"/>
      <c r="C22" s="167" t="s">
        <v>377</v>
      </c>
      <c r="D22" s="875"/>
      <c r="E22" s="876"/>
      <c r="F22" s="876"/>
      <c r="G22" s="877"/>
      <c r="H22" s="878" t="s">
        <v>417</v>
      </c>
      <c r="I22" s="878"/>
      <c r="J22" s="879"/>
      <c r="K22" s="886"/>
      <c r="L22" s="887"/>
      <c r="M22" s="176"/>
      <c r="N22" s="176"/>
    </row>
    <row r="23" spans="1:14" s="87" customFormat="1" ht="23.25" customHeight="1" thickBot="1">
      <c r="A23" s="884"/>
      <c r="B23" s="885"/>
      <c r="C23" s="167" t="s">
        <v>378</v>
      </c>
      <c r="D23" s="875"/>
      <c r="E23" s="876"/>
      <c r="F23" s="876"/>
      <c r="G23" s="876"/>
      <c r="H23" s="888" t="s">
        <v>416</v>
      </c>
      <c r="I23" s="889"/>
      <c r="J23" s="890"/>
      <c r="K23" s="760" t="s">
        <v>106</v>
      </c>
      <c r="L23" s="765"/>
      <c r="M23" s="176"/>
      <c r="N23" s="176"/>
    </row>
    <row r="24" spans="1:14" s="87" customFormat="1" ht="23.25" customHeight="1" thickBot="1">
      <c r="A24" s="884"/>
      <c r="B24" s="885"/>
      <c r="C24" s="167" t="s">
        <v>379</v>
      </c>
      <c r="D24" s="875"/>
      <c r="E24" s="876"/>
      <c r="F24" s="876"/>
      <c r="G24" s="877"/>
      <c r="H24" s="878" t="s">
        <v>417</v>
      </c>
      <c r="I24" s="878"/>
      <c r="J24" s="879"/>
      <c r="K24" s="886"/>
      <c r="L24" s="887"/>
      <c r="M24" s="176"/>
      <c r="N24" s="176"/>
    </row>
    <row r="25" spans="1:14" s="87" customFormat="1" ht="23.25" customHeight="1" thickBot="1">
      <c r="A25" s="884"/>
      <c r="B25" s="885"/>
      <c r="C25" s="167" t="s">
        <v>380</v>
      </c>
      <c r="D25" s="875"/>
      <c r="E25" s="876"/>
      <c r="F25" s="876"/>
      <c r="G25" s="876"/>
      <c r="H25" s="888" t="s">
        <v>416</v>
      </c>
      <c r="I25" s="889"/>
      <c r="J25" s="890"/>
      <c r="K25" s="760" t="s">
        <v>106</v>
      </c>
      <c r="L25" s="765"/>
      <c r="M25" s="176"/>
      <c r="N25" s="176"/>
    </row>
    <row r="26" spans="1:14" s="87" customFormat="1" ht="23.25" customHeight="1" thickBot="1">
      <c r="A26" s="884"/>
      <c r="B26" s="885"/>
      <c r="C26" s="167" t="s">
        <v>381</v>
      </c>
      <c r="D26" s="875"/>
      <c r="E26" s="876"/>
      <c r="F26" s="876"/>
      <c r="G26" s="877"/>
      <c r="H26" s="878" t="s">
        <v>417</v>
      </c>
      <c r="I26" s="878"/>
      <c r="J26" s="879"/>
      <c r="K26" s="886"/>
      <c r="L26" s="887"/>
    </row>
    <row r="27" spans="1:14" s="87" customFormat="1" ht="23.25" customHeight="1" thickBot="1">
      <c r="A27" s="884"/>
      <c r="B27" s="885"/>
      <c r="C27" s="167" t="s">
        <v>382</v>
      </c>
      <c r="D27" s="875"/>
      <c r="E27" s="876"/>
      <c r="F27" s="876"/>
      <c r="G27" s="876"/>
      <c r="H27" s="888" t="s">
        <v>416</v>
      </c>
      <c r="I27" s="889"/>
      <c r="J27" s="890"/>
      <c r="K27" s="760" t="s">
        <v>106</v>
      </c>
      <c r="L27" s="765"/>
      <c r="M27" s="176"/>
      <c r="N27" s="176"/>
    </row>
    <row r="28" spans="1:14" s="87" customFormat="1" ht="23.25" customHeight="1" thickBot="1">
      <c r="A28" s="884"/>
      <c r="B28" s="885"/>
      <c r="C28" s="167" t="s">
        <v>383</v>
      </c>
      <c r="D28" s="875"/>
      <c r="E28" s="876"/>
      <c r="F28" s="876"/>
      <c r="G28" s="877"/>
      <c r="H28" s="878" t="s">
        <v>417</v>
      </c>
      <c r="I28" s="878"/>
      <c r="J28" s="879"/>
      <c r="K28" s="886"/>
      <c r="L28" s="887"/>
      <c r="M28" s="176"/>
      <c r="N28" s="176"/>
    </row>
    <row r="29" spans="1:14" s="87" customFormat="1" ht="23.25" customHeight="1" thickBot="1">
      <c r="A29" s="884"/>
      <c r="B29" s="885"/>
      <c r="C29" s="167" t="s">
        <v>384</v>
      </c>
      <c r="D29" s="875"/>
      <c r="E29" s="876"/>
      <c r="F29" s="876"/>
      <c r="G29" s="876"/>
      <c r="H29" s="888" t="s">
        <v>416</v>
      </c>
      <c r="I29" s="889"/>
      <c r="J29" s="890"/>
      <c r="K29" s="760" t="s">
        <v>106</v>
      </c>
      <c r="L29" s="765"/>
      <c r="M29" s="176"/>
      <c r="N29" s="176"/>
    </row>
    <row r="30" spans="1:14" s="87" customFormat="1" ht="23.25" customHeight="1" thickBot="1">
      <c r="A30" s="884"/>
      <c r="B30" s="885"/>
      <c r="C30" s="167" t="s">
        <v>385</v>
      </c>
      <c r="D30" s="875"/>
      <c r="E30" s="876"/>
      <c r="F30" s="876"/>
      <c r="G30" s="877"/>
      <c r="H30" s="878" t="s">
        <v>417</v>
      </c>
      <c r="I30" s="878"/>
      <c r="J30" s="879"/>
      <c r="K30" s="886"/>
      <c r="L30" s="887"/>
      <c r="M30" s="176"/>
      <c r="N30" s="176"/>
    </row>
    <row r="31" spans="1:14" s="87" customFormat="1" ht="23.25" customHeight="1" thickBot="1">
      <c r="A31" s="884"/>
      <c r="B31" s="885"/>
      <c r="C31" s="167" t="s">
        <v>386</v>
      </c>
      <c r="D31" s="875"/>
      <c r="E31" s="876"/>
      <c r="F31" s="876"/>
      <c r="G31" s="876"/>
      <c r="H31" s="888" t="s">
        <v>416</v>
      </c>
      <c r="I31" s="889"/>
      <c r="J31" s="890"/>
      <c r="K31" s="760" t="s">
        <v>106</v>
      </c>
      <c r="L31" s="765"/>
      <c r="M31" s="176"/>
      <c r="N31" s="176"/>
    </row>
    <row r="32" spans="1:14" s="87" customFormat="1" ht="23.25" customHeight="1" thickBot="1">
      <c r="A32" s="884"/>
      <c r="B32" s="885"/>
      <c r="C32" s="167" t="s">
        <v>387</v>
      </c>
      <c r="D32" s="875"/>
      <c r="E32" s="876"/>
      <c r="F32" s="876"/>
      <c r="G32" s="877"/>
      <c r="H32" s="878" t="s">
        <v>417</v>
      </c>
      <c r="I32" s="878"/>
      <c r="J32" s="879"/>
      <c r="K32" s="886"/>
      <c r="L32" s="887"/>
    </row>
    <row r="33" spans="1:14" s="87" customFormat="1" ht="23.25" customHeight="1" thickBot="1">
      <c r="A33" s="884"/>
      <c r="B33" s="885"/>
      <c r="C33" s="167" t="s">
        <v>388</v>
      </c>
      <c r="D33" s="875"/>
      <c r="E33" s="876"/>
      <c r="F33" s="876"/>
      <c r="G33" s="876"/>
      <c r="H33" s="888" t="s">
        <v>416</v>
      </c>
      <c r="I33" s="889"/>
      <c r="J33" s="890"/>
      <c r="K33" s="760" t="s">
        <v>106</v>
      </c>
      <c r="L33" s="765"/>
      <c r="M33" s="176"/>
      <c r="N33" s="176"/>
    </row>
    <row r="34" spans="1:14" s="87" customFormat="1" ht="23.25" customHeight="1" thickBot="1">
      <c r="A34" s="884"/>
      <c r="B34" s="885"/>
      <c r="C34" s="167" t="s">
        <v>389</v>
      </c>
      <c r="D34" s="875"/>
      <c r="E34" s="876"/>
      <c r="F34" s="876"/>
      <c r="G34" s="877"/>
      <c r="H34" s="878" t="s">
        <v>417</v>
      </c>
      <c r="I34" s="878"/>
      <c r="J34" s="879"/>
      <c r="K34" s="886"/>
      <c r="L34" s="887"/>
      <c r="M34" s="176"/>
      <c r="N34" s="176"/>
    </row>
    <row r="35" spans="1:14" s="87" customFormat="1" ht="23.25" customHeight="1" thickBot="1">
      <c r="A35" s="884"/>
      <c r="B35" s="885"/>
      <c r="C35" s="167" t="s">
        <v>390</v>
      </c>
      <c r="D35" s="875"/>
      <c r="E35" s="876"/>
      <c r="F35" s="876"/>
      <c r="G35" s="876"/>
      <c r="H35" s="888" t="s">
        <v>416</v>
      </c>
      <c r="I35" s="889"/>
      <c r="J35" s="890"/>
      <c r="K35" s="760" t="s">
        <v>106</v>
      </c>
      <c r="L35" s="765"/>
      <c r="M35" s="176"/>
      <c r="N35" s="176"/>
    </row>
    <row r="36" spans="1:14" s="87" customFormat="1" ht="23.25" customHeight="1" thickBot="1">
      <c r="A36" s="884"/>
      <c r="B36" s="885"/>
      <c r="C36" s="167" t="s">
        <v>391</v>
      </c>
      <c r="D36" s="875"/>
      <c r="E36" s="876"/>
      <c r="F36" s="876"/>
      <c r="G36" s="877"/>
      <c r="H36" s="878" t="s">
        <v>417</v>
      </c>
      <c r="I36" s="878"/>
      <c r="J36" s="879"/>
      <c r="K36" s="886"/>
      <c r="L36" s="887"/>
      <c r="M36" s="176"/>
      <c r="N36" s="176"/>
    </row>
    <row r="37" spans="1:14" s="87" customFormat="1" ht="23.25" customHeight="1" thickBot="1">
      <c r="A37" s="884"/>
      <c r="B37" s="885"/>
      <c r="C37" s="167" t="s">
        <v>392</v>
      </c>
      <c r="D37" s="875"/>
      <c r="E37" s="876"/>
      <c r="F37" s="876"/>
      <c r="G37" s="876"/>
      <c r="H37" s="888" t="s">
        <v>416</v>
      </c>
      <c r="I37" s="889"/>
      <c r="J37" s="890"/>
      <c r="K37" s="760" t="s">
        <v>106</v>
      </c>
      <c r="L37" s="765"/>
      <c r="M37" s="176"/>
      <c r="N37" s="176"/>
    </row>
    <row r="38" spans="1:14" s="87" customFormat="1" ht="23.25" customHeight="1" thickBot="1">
      <c r="A38" s="884"/>
      <c r="B38" s="885"/>
      <c r="C38" s="183" t="s">
        <v>393</v>
      </c>
      <c r="D38" s="875"/>
      <c r="E38" s="876"/>
      <c r="F38" s="876"/>
      <c r="G38" s="877"/>
      <c r="H38" s="878" t="s">
        <v>417</v>
      </c>
      <c r="I38" s="878"/>
      <c r="J38" s="879"/>
      <c r="K38" s="886"/>
      <c r="L38" s="887"/>
    </row>
    <row r="39" spans="1:14" s="87" customFormat="1" ht="31.5" customHeight="1">
      <c r="A39" s="185"/>
      <c r="B39" s="184"/>
      <c r="C39" s="896"/>
      <c r="D39" s="897"/>
      <c r="E39" s="897"/>
      <c r="F39" s="897"/>
      <c r="G39" s="898"/>
      <c r="H39" s="891" t="s">
        <v>419</v>
      </c>
      <c r="I39" s="892"/>
      <c r="J39" s="893"/>
      <c r="K39" s="894">
        <f>K6+K8+K10+K12+K14+K16+K18+K20+K22+K24+K26+K28+K30+K32+K34+K36+K38</f>
        <v>0</v>
      </c>
      <c r="L39" s="895"/>
    </row>
    <row r="40" spans="1:14" s="87" customFormat="1" ht="23.25" customHeight="1" thickBot="1">
      <c r="A40" s="177"/>
      <c r="B40" s="177"/>
      <c r="C40" s="178"/>
      <c r="D40" s="179"/>
      <c r="E40" s="180"/>
      <c r="F40" s="180"/>
      <c r="G40" s="180"/>
      <c r="H40" s="180"/>
      <c r="I40" s="180"/>
      <c r="J40" s="181"/>
      <c r="K40" s="182"/>
      <c r="L40" s="182"/>
    </row>
    <row r="41" spans="1:14" s="164" customFormat="1" ht="12" customHeight="1" thickBot="1">
      <c r="A41" s="162" t="s">
        <v>41</v>
      </c>
      <c r="B41" s="163"/>
      <c r="C41" s="164" t="s">
        <v>43</v>
      </c>
      <c r="G41" s="165"/>
    </row>
    <row r="42" spans="1:14" s="164" customFormat="1" ht="12" customHeight="1">
      <c r="A42" s="166" t="s">
        <v>44</v>
      </c>
      <c r="B42" s="197" t="s">
        <v>443</v>
      </c>
    </row>
    <row r="43" spans="1:14" s="164" customFormat="1" ht="12" customHeight="1">
      <c r="A43" s="166"/>
    </row>
    <row r="44" spans="1:14" s="164" customFormat="1" ht="10.5">
      <c r="A44" s="166"/>
    </row>
    <row r="45" spans="1:14" s="164" customFormat="1" ht="10.5">
      <c r="A45" s="166"/>
    </row>
    <row r="46" spans="1:14" s="87" customFormat="1" ht="12">
      <c r="A46" s="159"/>
      <c r="B46" s="160"/>
      <c r="C46" s="160"/>
      <c r="D46" s="161"/>
      <c r="E46" s="161"/>
      <c r="F46" s="161"/>
      <c r="G46" s="161"/>
      <c r="H46" s="161"/>
      <c r="I46" s="161"/>
      <c r="J46" s="161"/>
      <c r="K46" s="161"/>
      <c r="L46" s="161"/>
    </row>
    <row r="85" spans="1:14" s="87" customFormat="1" hidden="1">
      <c r="A85"/>
      <c r="B85"/>
      <c r="C85"/>
      <c r="D85"/>
      <c r="E85"/>
      <c r="F85"/>
      <c r="G85"/>
      <c r="H85"/>
      <c r="I85"/>
      <c r="J85"/>
      <c r="K85"/>
      <c r="L85"/>
      <c r="M85"/>
      <c r="N85"/>
    </row>
    <row r="86" spans="1:14" hidden="1"/>
    <row r="87" spans="1:14" s="87" customFormat="1" hidden="1">
      <c r="A87"/>
      <c r="B87"/>
      <c r="C87"/>
      <c r="D87"/>
      <c r="E87"/>
      <c r="F87"/>
      <c r="G87"/>
      <c r="H87"/>
      <c r="I87"/>
      <c r="J87"/>
      <c r="K87"/>
      <c r="L87"/>
      <c r="M87"/>
      <c r="N87"/>
    </row>
    <row r="88" spans="1:14" s="87" customFormat="1" hidden="1">
      <c r="A88"/>
      <c r="B88"/>
      <c r="C88"/>
      <c r="D88"/>
      <c r="E88"/>
      <c r="F88"/>
      <c r="G88"/>
      <c r="H88"/>
      <c r="I88"/>
      <c r="J88"/>
      <c r="K88"/>
      <c r="L88"/>
      <c r="M88"/>
      <c r="N88"/>
    </row>
    <row r="89" spans="1:14" s="87" customFormat="1" hidden="1">
      <c r="A89"/>
      <c r="B89"/>
      <c r="C89"/>
      <c r="D89"/>
      <c r="E89"/>
      <c r="F89"/>
      <c r="G89"/>
      <c r="H89"/>
      <c r="I89"/>
      <c r="J89"/>
      <c r="K89"/>
      <c r="L89"/>
      <c r="M89"/>
      <c r="N89"/>
    </row>
    <row r="90" spans="1:14" s="87" customFormat="1" hidden="1">
      <c r="A90"/>
      <c r="B90"/>
      <c r="C90"/>
      <c r="D90"/>
      <c r="E90"/>
      <c r="F90"/>
      <c r="G90"/>
      <c r="H90"/>
      <c r="I90"/>
      <c r="J90"/>
      <c r="K90"/>
      <c r="L90"/>
      <c r="M90"/>
      <c r="N90"/>
    </row>
    <row r="91" spans="1:14" s="87" customFormat="1" hidden="1">
      <c r="A91"/>
      <c r="B91"/>
      <c r="C91"/>
      <c r="D91"/>
      <c r="E91"/>
      <c r="F91"/>
      <c r="G91"/>
      <c r="H91"/>
      <c r="I91"/>
      <c r="J91"/>
      <c r="K91"/>
      <c r="L91"/>
      <c r="M91"/>
      <c r="N91"/>
    </row>
    <row r="92" spans="1:14" s="87" customFormat="1" hidden="1">
      <c r="A92"/>
      <c r="B92"/>
      <c r="C92"/>
      <c r="D92"/>
      <c r="E92"/>
      <c r="F92"/>
      <c r="G92"/>
      <c r="H92"/>
      <c r="I92"/>
      <c r="J92"/>
      <c r="K92"/>
      <c r="L92"/>
      <c r="M92"/>
      <c r="N92"/>
    </row>
    <row r="93" spans="1:14" s="87" customFormat="1" hidden="1">
      <c r="A93"/>
      <c r="B93"/>
      <c r="C93"/>
      <c r="D93"/>
      <c r="E93"/>
      <c r="F93"/>
      <c r="G93"/>
      <c r="H93"/>
      <c r="I93"/>
      <c r="J93"/>
      <c r="K93"/>
      <c r="L93"/>
      <c r="M93"/>
      <c r="N93"/>
    </row>
    <row r="94" spans="1:14" s="87" customFormat="1" hidden="1">
      <c r="A94"/>
      <c r="B94"/>
      <c r="C94"/>
      <c r="D94"/>
      <c r="E94"/>
      <c r="F94"/>
      <c r="G94"/>
      <c r="H94"/>
      <c r="I94"/>
      <c r="J94"/>
      <c r="K94"/>
      <c r="L94"/>
      <c r="M94"/>
      <c r="N94"/>
    </row>
    <row r="95" spans="1:14" s="87" customFormat="1" hidden="1">
      <c r="A95"/>
      <c r="B95"/>
      <c r="C95"/>
      <c r="D95"/>
      <c r="E95"/>
      <c r="F95"/>
      <c r="G95"/>
      <c r="H95"/>
      <c r="I95"/>
      <c r="J95"/>
      <c r="K95"/>
      <c r="L95"/>
      <c r="M95"/>
      <c r="N95"/>
    </row>
    <row r="96" spans="1:14" s="87" customFormat="1" hidden="1">
      <c r="A96"/>
      <c r="B96"/>
      <c r="C96"/>
      <c r="D96"/>
      <c r="E96"/>
      <c r="F96"/>
      <c r="G96"/>
      <c r="H96"/>
      <c r="I96"/>
      <c r="J96"/>
      <c r="K96"/>
      <c r="L96"/>
      <c r="M96"/>
      <c r="N96"/>
    </row>
    <row r="97" spans="1:14" s="87" customFormat="1" hidden="1">
      <c r="A97"/>
      <c r="B97"/>
      <c r="C97"/>
      <c r="D97"/>
      <c r="E97"/>
      <c r="F97"/>
      <c r="G97"/>
      <c r="H97"/>
      <c r="I97"/>
      <c r="J97"/>
      <c r="K97"/>
      <c r="L97"/>
      <c r="M97"/>
      <c r="N97"/>
    </row>
    <row r="98" spans="1:14" s="87" customFormat="1" hidden="1">
      <c r="A98"/>
      <c r="B98"/>
      <c r="C98"/>
      <c r="D98"/>
      <c r="E98"/>
      <c r="F98"/>
      <c r="G98"/>
      <c r="H98"/>
      <c r="I98"/>
      <c r="J98"/>
      <c r="K98"/>
      <c r="L98"/>
      <c r="M98"/>
      <c r="N98"/>
    </row>
    <row r="99" spans="1:14" s="87" customFormat="1" hidden="1">
      <c r="A99"/>
      <c r="B99"/>
      <c r="C99"/>
      <c r="D99"/>
      <c r="E99"/>
      <c r="F99"/>
      <c r="G99"/>
      <c r="H99"/>
      <c r="I99"/>
      <c r="J99"/>
      <c r="K99"/>
      <c r="L99"/>
      <c r="M99"/>
      <c r="N99"/>
    </row>
    <row r="100" spans="1:14" s="87" customFormat="1" hidden="1">
      <c r="A100"/>
      <c r="B100"/>
      <c r="C100"/>
      <c r="D100"/>
      <c r="E100"/>
      <c r="F100"/>
      <c r="G100"/>
      <c r="H100"/>
      <c r="I100"/>
      <c r="J100"/>
      <c r="K100"/>
      <c r="L100"/>
      <c r="M100"/>
      <c r="N100"/>
    </row>
    <row r="101" spans="1:14" s="87" customFormat="1" hidden="1">
      <c r="A101"/>
      <c r="B101"/>
      <c r="C101"/>
      <c r="D101"/>
      <c r="E101"/>
      <c r="F101"/>
      <c r="G101"/>
      <c r="H101"/>
      <c r="I101"/>
      <c r="J101"/>
      <c r="K101"/>
      <c r="L101"/>
      <c r="M101"/>
      <c r="N101"/>
    </row>
    <row r="102" spans="1:14" s="87" customFormat="1" hidden="1">
      <c r="A102"/>
      <c r="B102"/>
      <c r="C102"/>
      <c r="D102"/>
      <c r="E102"/>
      <c r="F102"/>
      <c r="G102"/>
      <c r="H102"/>
      <c r="I102"/>
      <c r="J102"/>
      <c r="K102"/>
      <c r="L102"/>
      <c r="M102"/>
      <c r="N102"/>
    </row>
    <row r="103" spans="1:14" s="87" customFormat="1" hidden="1">
      <c r="A103"/>
      <c r="B103"/>
      <c r="C103"/>
      <c r="D103"/>
      <c r="E103"/>
      <c r="F103"/>
      <c r="G103"/>
      <c r="H103"/>
      <c r="I103"/>
      <c r="J103"/>
      <c r="K103"/>
      <c r="L103"/>
      <c r="M103"/>
      <c r="N103"/>
    </row>
    <row r="104" spans="1:14" s="87" customFormat="1" hidden="1">
      <c r="A104"/>
      <c r="B104"/>
      <c r="C104"/>
      <c r="D104"/>
      <c r="E104"/>
      <c r="F104"/>
      <c r="G104"/>
      <c r="H104"/>
      <c r="I104"/>
      <c r="J104"/>
      <c r="K104"/>
      <c r="L104"/>
      <c r="M104"/>
      <c r="N104"/>
    </row>
    <row r="105" spans="1:14" s="87" customFormat="1" hidden="1">
      <c r="A105"/>
      <c r="B105"/>
      <c r="C105"/>
      <c r="D105"/>
      <c r="E105"/>
      <c r="F105"/>
      <c r="G105"/>
      <c r="H105"/>
      <c r="I105"/>
      <c r="J105"/>
      <c r="K105"/>
      <c r="L105"/>
      <c r="M105"/>
      <c r="N105"/>
    </row>
    <row r="106" spans="1:14" s="87" customFormat="1" hidden="1">
      <c r="A106"/>
      <c r="B106"/>
      <c r="C106"/>
      <c r="D106"/>
      <c r="E106"/>
      <c r="F106"/>
      <c r="G106"/>
      <c r="H106"/>
      <c r="I106"/>
      <c r="J106"/>
      <c r="K106"/>
      <c r="L106"/>
      <c r="M106"/>
      <c r="N106"/>
    </row>
    <row r="107" spans="1:14" s="87" customFormat="1" hidden="1">
      <c r="A107"/>
      <c r="B107"/>
      <c r="C107"/>
      <c r="D107"/>
      <c r="E107"/>
      <c r="F107"/>
      <c r="G107"/>
      <c r="H107"/>
      <c r="I107"/>
      <c r="J107"/>
      <c r="K107"/>
      <c r="L107"/>
      <c r="M107"/>
      <c r="N107"/>
    </row>
    <row r="108" spans="1:14" s="87" customFormat="1" hidden="1">
      <c r="A108"/>
      <c r="B108"/>
      <c r="C108"/>
      <c r="D108"/>
      <c r="E108"/>
      <c r="F108"/>
      <c r="G108"/>
      <c r="H108"/>
      <c r="I108"/>
      <c r="J108"/>
      <c r="K108"/>
      <c r="L108"/>
      <c r="M108"/>
      <c r="N108"/>
    </row>
    <row r="109" spans="1:14" s="87" customFormat="1" hidden="1">
      <c r="A109"/>
      <c r="B109"/>
      <c r="C109"/>
      <c r="D109"/>
      <c r="E109"/>
      <c r="F109"/>
      <c r="G109"/>
      <c r="H109"/>
      <c r="I109"/>
      <c r="J109"/>
      <c r="K109"/>
      <c r="L109"/>
      <c r="M109"/>
      <c r="N109"/>
    </row>
    <row r="110" spans="1:14" s="87" customFormat="1" hidden="1">
      <c r="A110"/>
      <c r="B110"/>
      <c r="C110"/>
      <c r="D110"/>
      <c r="E110"/>
      <c r="F110"/>
      <c r="G110"/>
      <c r="H110"/>
      <c r="I110"/>
      <c r="J110"/>
      <c r="K110"/>
      <c r="L110"/>
      <c r="M110"/>
      <c r="N110"/>
    </row>
    <row r="111" spans="1:14" s="87" customFormat="1" hidden="1">
      <c r="A111"/>
      <c r="B111"/>
      <c r="C111"/>
      <c r="D111"/>
      <c r="E111"/>
      <c r="F111"/>
      <c r="G111"/>
      <c r="H111"/>
      <c r="I111"/>
      <c r="J111"/>
      <c r="K111"/>
      <c r="L111"/>
      <c r="M111"/>
      <c r="N111"/>
    </row>
    <row r="112" spans="1:14" s="87" customFormat="1" hidden="1">
      <c r="A112"/>
      <c r="B112"/>
      <c r="C112"/>
      <c r="D112"/>
      <c r="E112"/>
      <c r="F112"/>
      <c r="G112"/>
      <c r="H112"/>
      <c r="I112"/>
      <c r="J112"/>
      <c r="K112"/>
      <c r="L112"/>
      <c r="M112"/>
      <c r="N112"/>
    </row>
    <row r="113" spans="1:14" s="87" customFormat="1" hidden="1">
      <c r="A113"/>
      <c r="B113"/>
      <c r="C113"/>
      <c r="D113"/>
      <c r="E113"/>
      <c r="F113"/>
      <c r="G113"/>
      <c r="H113"/>
      <c r="I113"/>
      <c r="J113"/>
      <c r="K113"/>
      <c r="L113"/>
      <c r="M113"/>
      <c r="N113"/>
    </row>
    <row r="114" spans="1:14" s="87" customFormat="1" hidden="1">
      <c r="A114"/>
      <c r="B114"/>
      <c r="C114"/>
      <c r="D114"/>
      <c r="E114"/>
      <c r="F114"/>
      <c r="G114"/>
      <c r="H114"/>
      <c r="I114"/>
      <c r="J114"/>
      <c r="K114"/>
      <c r="L114"/>
      <c r="M114"/>
      <c r="N114"/>
    </row>
    <row r="115" spans="1:14" s="87" customFormat="1" hidden="1">
      <c r="A115"/>
      <c r="B115"/>
      <c r="C115"/>
      <c r="D115"/>
      <c r="E115"/>
      <c r="F115"/>
      <c r="G115"/>
      <c r="H115"/>
      <c r="I115"/>
      <c r="J115"/>
      <c r="K115"/>
      <c r="L115"/>
      <c r="M115"/>
      <c r="N115"/>
    </row>
    <row r="116" spans="1:14" s="87" customFormat="1" hidden="1">
      <c r="A116"/>
      <c r="B116"/>
      <c r="C116"/>
      <c r="D116"/>
      <c r="E116"/>
      <c r="F116"/>
      <c r="G116"/>
      <c r="H116"/>
      <c r="I116"/>
      <c r="J116"/>
      <c r="K116"/>
      <c r="L116"/>
      <c r="M116"/>
      <c r="N116"/>
    </row>
    <row r="117" spans="1:14" s="87" customFormat="1" hidden="1">
      <c r="A117"/>
      <c r="B117"/>
      <c r="C117"/>
      <c r="D117"/>
      <c r="E117"/>
      <c r="F117"/>
      <c r="G117"/>
      <c r="H117"/>
      <c r="I117"/>
      <c r="J117"/>
      <c r="K117"/>
      <c r="L117"/>
      <c r="M117"/>
      <c r="N117"/>
    </row>
    <row r="118" spans="1:14" s="87" customFormat="1" hidden="1">
      <c r="A118"/>
      <c r="B118"/>
      <c r="C118"/>
      <c r="D118"/>
      <c r="E118"/>
      <c r="F118"/>
      <c r="G118"/>
      <c r="H118"/>
      <c r="I118"/>
      <c r="J118"/>
      <c r="K118"/>
      <c r="L118"/>
      <c r="M118"/>
      <c r="N118"/>
    </row>
    <row r="119" spans="1:14" s="87" customFormat="1" hidden="1">
      <c r="A119"/>
      <c r="B119"/>
      <c r="C119"/>
      <c r="D119"/>
      <c r="E119"/>
      <c r="F119"/>
      <c r="G119"/>
      <c r="H119"/>
      <c r="I119"/>
      <c r="J119"/>
      <c r="K119"/>
      <c r="L119"/>
      <c r="M119"/>
      <c r="N119"/>
    </row>
    <row r="120" spans="1:14" s="87" customFormat="1" hidden="1">
      <c r="A120"/>
      <c r="B120"/>
      <c r="C120"/>
      <c r="D120"/>
      <c r="E120"/>
      <c r="F120"/>
      <c r="G120"/>
      <c r="H120"/>
      <c r="I120"/>
      <c r="J120"/>
      <c r="K120"/>
      <c r="L120"/>
      <c r="M120"/>
      <c r="N120"/>
    </row>
    <row r="121" spans="1:14" s="87" customFormat="1" hidden="1">
      <c r="A121"/>
      <c r="B121"/>
      <c r="C121"/>
      <c r="D121"/>
      <c r="E121"/>
      <c r="F121"/>
      <c r="G121"/>
      <c r="H121"/>
      <c r="I121"/>
      <c r="J121"/>
      <c r="K121"/>
      <c r="L121"/>
      <c r="M121"/>
      <c r="N121"/>
    </row>
    <row r="122" spans="1:14" s="87" customFormat="1" hidden="1">
      <c r="A122"/>
      <c r="B122"/>
      <c r="C122"/>
      <c r="D122"/>
      <c r="E122"/>
      <c r="F122"/>
      <c r="G122"/>
      <c r="H122"/>
      <c r="I122"/>
      <c r="J122"/>
      <c r="K122"/>
      <c r="L122"/>
      <c r="M122"/>
      <c r="N122"/>
    </row>
    <row r="123" spans="1:14" s="87" customFormat="1" hidden="1">
      <c r="A123"/>
      <c r="B123"/>
      <c r="C123"/>
      <c r="D123"/>
      <c r="E123"/>
      <c r="F123"/>
      <c r="G123"/>
      <c r="H123"/>
      <c r="I123"/>
      <c r="J123"/>
      <c r="K123"/>
      <c r="L123"/>
      <c r="M123"/>
      <c r="N123"/>
    </row>
    <row r="124" spans="1:14" s="87" customFormat="1" hidden="1">
      <c r="A124"/>
      <c r="B124"/>
      <c r="C124"/>
      <c r="D124"/>
      <c r="E124"/>
      <c r="F124"/>
      <c r="G124"/>
      <c r="H124"/>
      <c r="I124"/>
      <c r="J124"/>
      <c r="K124"/>
      <c r="L124"/>
      <c r="M124"/>
      <c r="N124"/>
    </row>
    <row r="125" spans="1:14" s="87" customFormat="1" hidden="1">
      <c r="A125"/>
      <c r="B125"/>
      <c r="C125"/>
      <c r="D125"/>
      <c r="E125"/>
      <c r="F125"/>
      <c r="G125"/>
      <c r="H125"/>
      <c r="I125"/>
      <c r="J125"/>
      <c r="K125"/>
      <c r="L125"/>
      <c r="M125"/>
      <c r="N125"/>
    </row>
    <row r="126" spans="1:14" s="87" customFormat="1" hidden="1">
      <c r="A126"/>
      <c r="B126"/>
      <c r="C126"/>
      <c r="D126"/>
      <c r="E126"/>
      <c r="F126"/>
      <c r="G126"/>
      <c r="H126"/>
      <c r="I126"/>
      <c r="J126"/>
      <c r="K126"/>
      <c r="L126"/>
      <c r="M126"/>
      <c r="N126"/>
    </row>
    <row r="127" spans="1:14" s="87" customFormat="1" hidden="1">
      <c r="A127"/>
      <c r="B127"/>
      <c r="C127"/>
      <c r="D127"/>
      <c r="E127"/>
      <c r="F127"/>
      <c r="G127"/>
      <c r="H127"/>
      <c r="I127"/>
      <c r="J127"/>
      <c r="K127"/>
      <c r="L127"/>
      <c r="M127"/>
      <c r="N127"/>
    </row>
    <row r="128" spans="1:14" s="87" customFormat="1" hidden="1">
      <c r="A128"/>
      <c r="B128"/>
      <c r="C128"/>
      <c r="D128"/>
      <c r="E128"/>
      <c r="F128"/>
      <c r="G128"/>
      <c r="H128"/>
      <c r="I128"/>
      <c r="J128"/>
      <c r="K128"/>
      <c r="L128"/>
      <c r="M128"/>
      <c r="N128"/>
    </row>
    <row r="129" spans="1:14" s="87" customFormat="1" hidden="1">
      <c r="A129"/>
      <c r="B129"/>
      <c r="C129"/>
      <c r="D129"/>
      <c r="E129"/>
      <c r="F129"/>
      <c r="G129"/>
      <c r="H129"/>
      <c r="I129"/>
      <c r="J129"/>
      <c r="K129"/>
      <c r="L129"/>
      <c r="M129"/>
      <c r="N129"/>
    </row>
    <row r="130" spans="1:14" s="87" customFormat="1" hidden="1">
      <c r="A130"/>
      <c r="B130"/>
      <c r="C130"/>
      <c r="D130"/>
      <c r="E130"/>
      <c r="F130"/>
      <c r="G130"/>
      <c r="H130"/>
      <c r="I130"/>
      <c r="J130"/>
      <c r="K130"/>
      <c r="L130"/>
      <c r="M130"/>
      <c r="N130"/>
    </row>
    <row r="131" spans="1:14" s="87" customFormat="1" hidden="1">
      <c r="A131"/>
      <c r="B131"/>
      <c r="C131"/>
      <c r="D131"/>
      <c r="E131"/>
      <c r="F131"/>
      <c r="G131"/>
      <c r="H131"/>
      <c r="I131"/>
      <c r="J131"/>
      <c r="K131"/>
      <c r="L131"/>
      <c r="M131"/>
      <c r="N131"/>
    </row>
    <row r="132" spans="1:14" s="87" customFormat="1" hidden="1">
      <c r="A132"/>
      <c r="B132"/>
      <c r="C132"/>
      <c r="D132"/>
      <c r="E132"/>
      <c r="F132"/>
      <c r="G132"/>
      <c r="H132"/>
      <c r="I132"/>
      <c r="J132"/>
      <c r="K132"/>
      <c r="L132"/>
      <c r="M132"/>
      <c r="N132"/>
    </row>
    <row r="133" spans="1:14" s="87" customFormat="1" hidden="1">
      <c r="A133"/>
      <c r="B133"/>
      <c r="C133"/>
      <c r="D133"/>
      <c r="E133"/>
      <c r="F133"/>
      <c r="G133"/>
      <c r="H133"/>
      <c r="I133"/>
      <c r="J133"/>
      <c r="K133"/>
      <c r="L133"/>
      <c r="M133"/>
      <c r="N133"/>
    </row>
    <row r="134" spans="1:14" s="87" customFormat="1" hidden="1">
      <c r="A134"/>
      <c r="B134"/>
      <c r="C134"/>
      <c r="D134"/>
      <c r="E134"/>
      <c r="F134"/>
      <c r="G134"/>
      <c r="H134"/>
      <c r="I134"/>
      <c r="J134"/>
      <c r="K134"/>
      <c r="L134"/>
      <c r="M134"/>
      <c r="N134"/>
    </row>
  </sheetData>
  <sheetProtection sheet="1" selectLockedCells="1"/>
  <mergeCells count="109">
    <mergeCell ref="C39:G39"/>
    <mergeCell ref="H39:J39"/>
    <mergeCell ref="K39:L39"/>
    <mergeCell ref="K37:L37"/>
    <mergeCell ref="K38:L38"/>
    <mergeCell ref="D37:G37"/>
    <mergeCell ref="H37:J37"/>
    <mergeCell ref="D38:G38"/>
    <mergeCell ref="H38:J38"/>
    <mergeCell ref="K35:L35"/>
    <mergeCell ref="K36:L36"/>
    <mergeCell ref="K33:L33"/>
    <mergeCell ref="K34:L34"/>
    <mergeCell ref="D33:G33"/>
    <mergeCell ref="H33:J33"/>
    <mergeCell ref="D34:G34"/>
    <mergeCell ref="H34:J34"/>
    <mergeCell ref="D35:G35"/>
    <mergeCell ref="H35:J35"/>
    <mergeCell ref="D36:G36"/>
    <mergeCell ref="H36:J36"/>
    <mergeCell ref="K31:L31"/>
    <mergeCell ref="K32:L32"/>
    <mergeCell ref="K29:L29"/>
    <mergeCell ref="K30:L30"/>
    <mergeCell ref="D29:G29"/>
    <mergeCell ref="H29:J29"/>
    <mergeCell ref="D30:G30"/>
    <mergeCell ref="H30:J30"/>
    <mergeCell ref="D31:G31"/>
    <mergeCell ref="H31:J31"/>
    <mergeCell ref="D32:G32"/>
    <mergeCell ref="H32:J32"/>
    <mergeCell ref="K27:L27"/>
    <mergeCell ref="K28:L28"/>
    <mergeCell ref="K25:L25"/>
    <mergeCell ref="K26:L26"/>
    <mergeCell ref="D25:G25"/>
    <mergeCell ref="H25:J25"/>
    <mergeCell ref="D26:G26"/>
    <mergeCell ref="H26:J26"/>
    <mergeCell ref="D27:G27"/>
    <mergeCell ref="H27:J27"/>
    <mergeCell ref="D28:G28"/>
    <mergeCell ref="H28:J28"/>
    <mergeCell ref="K23:L23"/>
    <mergeCell ref="K24:L24"/>
    <mergeCell ref="K21:L21"/>
    <mergeCell ref="K22:L22"/>
    <mergeCell ref="D21:G21"/>
    <mergeCell ref="H21:J21"/>
    <mergeCell ref="D22:G22"/>
    <mergeCell ref="H22:J22"/>
    <mergeCell ref="D23:G23"/>
    <mergeCell ref="H23:J23"/>
    <mergeCell ref="D24:G24"/>
    <mergeCell ref="H24:J24"/>
    <mergeCell ref="K19:L19"/>
    <mergeCell ref="K20:L20"/>
    <mergeCell ref="K17:L17"/>
    <mergeCell ref="K18:L18"/>
    <mergeCell ref="D17:G17"/>
    <mergeCell ref="H17:J17"/>
    <mergeCell ref="D18:G18"/>
    <mergeCell ref="H18:J18"/>
    <mergeCell ref="D19:G19"/>
    <mergeCell ref="H19:J19"/>
    <mergeCell ref="D20:G20"/>
    <mergeCell ref="H20:J20"/>
    <mergeCell ref="D11:G11"/>
    <mergeCell ref="H11:J11"/>
    <mergeCell ref="D12:G12"/>
    <mergeCell ref="H12:J12"/>
    <mergeCell ref="K15:L15"/>
    <mergeCell ref="K16:L16"/>
    <mergeCell ref="K13:L13"/>
    <mergeCell ref="K14:L14"/>
    <mergeCell ref="D13:G13"/>
    <mergeCell ref="H13:J13"/>
    <mergeCell ref="D14:G14"/>
    <mergeCell ref="H14:J14"/>
    <mergeCell ref="D15:G15"/>
    <mergeCell ref="H15:J15"/>
    <mergeCell ref="D16:G16"/>
    <mergeCell ref="H16:J16"/>
    <mergeCell ref="K7:L7"/>
    <mergeCell ref="K8:L8"/>
    <mergeCell ref="A1:B1"/>
    <mergeCell ref="F2:K2"/>
    <mergeCell ref="A4:L4"/>
    <mergeCell ref="A5:B38"/>
    <mergeCell ref="K5:L5"/>
    <mergeCell ref="K6:L6"/>
    <mergeCell ref="D5:G5"/>
    <mergeCell ref="H5:J5"/>
    <mergeCell ref="D6:G6"/>
    <mergeCell ref="H6:J6"/>
    <mergeCell ref="D7:G7"/>
    <mergeCell ref="H7:J7"/>
    <mergeCell ref="D8:G8"/>
    <mergeCell ref="H8:J8"/>
    <mergeCell ref="K11:L11"/>
    <mergeCell ref="K12:L12"/>
    <mergeCell ref="K9:L9"/>
    <mergeCell ref="K10:L10"/>
    <mergeCell ref="D9:G9"/>
    <mergeCell ref="H9:J9"/>
    <mergeCell ref="D10:G10"/>
    <mergeCell ref="H10:J10"/>
  </mergeCells>
  <phoneticPr fontId="3"/>
  <dataValidations count="1">
    <dataValidation type="list" errorStyle="warning" allowBlank="1" showInputMessage="1" showErrorMessage="1" prompt="&quot;完成&quot;年度を選択" sqref="K5:L5 K7:L7 K9:L9 K11:L11 K13:L13 K15:L15 K17:L17 K19:L19 K21:L21 K23:L23 K25:L25 K27:L27 K29:L29 K31:L31 K33:L33 K35:L35 K37:L37" xr:uid="{00000000-0002-0000-0600-000000000000}">
      <formula1>$P$5:$P$6</formula1>
    </dataValidation>
  </dataValidations>
  <printOptions horizontalCentered="1"/>
  <pageMargins left="0.78740157480314965" right="0.47244094488188981" top="0.6692913385826772" bottom="0.47244094488188981" header="0.27559055118110237" footer="0.31496062992125984"/>
  <pageSetup paperSize="9" scale="90" firstPageNumber="12"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8</vt:i4>
      </vt:variant>
    </vt:vector>
  </HeadingPairs>
  <TitlesOfParts>
    <vt:vector size="15" baseType="lpstr">
      <vt:lpstr>様式-共1-Ⅰ（建築）</vt:lpstr>
      <vt:lpstr>様式-共2-Ⅰ（土木以外）</vt:lpstr>
      <vt:lpstr>様式-共3-Ⅰ（土木以外）</vt:lpstr>
      <vt:lpstr>様式-共4-Ⅰ（建築，建築設備）</vt:lpstr>
      <vt:lpstr>様式-共5（登録基幹技能者）</vt:lpstr>
      <vt:lpstr>様式-共6（修繕実績1）</vt:lpstr>
      <vt:lpstr>様式-共6（修繕実績2）</vt:lpstr>
      <vt:lpstr>'様式-共1-Ⅰ（建築）'!Print_Area</vt:lpstr>
      <vt:lpstr>'様式-共2-Ⅰ（土木以外）'!Print_Area</vt:lpstr>
      <vt:lpstr>'様式-共3-Ⅰ（土木以外）'!Print_Area</vt:lpstr>
      <vt:lpstr>'様式-共4-Ⅰ（建築，建築設備）'!Print_Area</vt:lpstr>
      <vt:lpstr>'様式-共5（登録基幹技能者）'!Print_Area</vt:lpstr>
      <vt:lpstr>'様式-共6（修繕実績1）'!Print_Area</vt:lpstr>
      <vt:lpstr>'様式-共6（修繕実績2）'!Print_Area</vt:lpstr>
      <vt:lpstr>'様式-共1-Ⅰ（建築）'!Print_Titles</vt:lpstr>
    </vt:vector>
  </TitlesOfParts>
  <Company>仙台市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都市整備局</dc:creator>
  <cp:lastModifiedBy>施設課　菊地</cp:lastModifiedBy>
  <cp:lastPrinted>2022-08-22T04:24:18Z</cp:lastPrinted>
  <dcterms:created xsi:type="dcterms:W3CDTF">2010-05-27T06:44:32Z</dcterms:created>
  <dcterms:modified xsi:type="dcterms:W3CDTF">2022-08-22T04:24:37Z</dcterms:modified>
</cp:coreProperties>
</file>