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320A0AC2-EA91-4D5D-97C7-6368DA3C8BAB}" xr6:coauthVersionLast="43" xr6:coauthVersionMax="43" xr10:uidLastSave="{00000000-0000-0000-0000-000000000000}"/>
  <bookViews>
    <workbookView xWindow="-120" yWindow="-120" windowWidth="29040" windowHeight="15840" xr2:uid="{00000000-000D-0000-FFFF-FFFF00000000}"/>
  </bookViews>
  <sheets>
    <sheet name="様式-共1-Ⅰ（建築設備）" sheetId="9" r:id="rId1"/>
    <sheet name="様式-共2-Ⅰ（土木以外）" sheetId="3" r:id="rId2"/>
    <sheet name="様式-共3-Ⅰ（土木以外）" sheetId="4" r:id="rId3"/>
    <sheet name="様式-共4-Ⅰ（建築設備）" sheetId="8" r:id="rId4"/>
    <sheet name="様式-共5（東日本大震災対応）" sheetId="6" r:id="rId5"/>
    <sheet name="様式-共6（登録基幹技能者）" sheetId="7" r:id="rId6"/>
  </sheets>
  <definedNames>
    <definedName name="_xlnm._FilterDatabase" localSheetId="0" hidden="1">'様式-共1-Ⅰ（建築設備）'!#REF!</definedName>
    <definedName name="_xlnm.Print_Area" localSheetId="0">'様式-共1-Ⅰ（建築設備）'!$A$1:$N$54</definedName>
    <definedName name="_xlnm.Print_Area" localSheetId="1">'様式-共2-Ⅰ（土木以外）'!$A$1:$Q$71</definedName>
    <definedName name="_xlnm.Print_Area" localSheetId="2">'様式-共3-Ⅰ（土木以外）'!$A$1:$M$43</definedName>
    <definedName name="_xlnm.Print_Area" localSheetId="3">'様式-共4-Ⅰ（建築設備）'!$A$1:$Q$69</definedName>
    <definedName name="_xlnm.Print_Area" localSheetId="4">'様式-共5（東日本大震災対応）'!$A$1:$L$28</definedName>
    <definedName name="_xlnm.Print_Area" localSheetId="5">'様式-共6（登録基幹技能者）'!$A$1:$N$44</definedName>
    <definedName name="_xlnm.Print_Titles" localSheetId="0">'様式-共1-Ⅰ（建築設備）'!$1:$7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9" l="1"/>
  <c r="N10" i="9" l="1"/>
  <c r="D46" i="9" l="1"/>
  <c r="D41" i="9"/>
  <c r="E40" i="9"/>
  <c r="I39" i="9"/>
  <c r="K39" i="9" s="1"/>
  <c r="L39" i="9" s="1"/>
  <c r="I38" i="9"/>
  <c r="K38" i="9" s="1"/>
  <c r="L38" i="9" s="1"/>
  <c r="I37" i="9"/>
  <c r="K37" i="9" s="1"/>
  <c r="L37" i="9" s="1"/>
  <c r="E36" i="9"/>
  <c r="I35" i="9"/>
  <c r="K35" i="9" s="1"/>
  <c r="L35" i="9" s="1"/>
  <c r="I34" i="9"/>
  <c r="K34" i="9" s="1"/>
  <c r="L34" i="9" s="1"/>
  <c r="L33" i="9"/>
  <c r="K33" i="9"/>
  <c r="I33" i="9"/>
  <c r="K30" i="9"/>
  <c r="L30" i="9" s="1"/>
  <c r="I30" i="9"/>
  <c r="I29" i="9"/>
  <c r="K29" i="9" s="1"/>
  <c r="L29" i="9" s="1"/>
  <c r="I28" i="9"/>
  <c r="K28" i="9" s="1"/>
  <c r="L28" i="9" s="1"/>
  <c r="L27" i="9"/>
  <c r="I27" i="9"/>
  <c r="K27" i="9" s="1"/>
  <c r="L25" i="9"/>
  <c r="K25" i="9"/>
  <c r="I25" i="9"/>
  <c r="E24" i="9"/>
  <c r="L23" i="9"/>
  <c r="K23" i="9"/>
  <c r="I23" i="9"/>
  <c r="I22" i="9"/>
  <c r="K22" i="9" s="1"/>
  <c r="L22" i="9" s="1"/>
  <c r="I21" i="9"/>
  <c r="K21" i="9" s="1"/>
  <c r="L21" i="9" s="1"/>
  <c r="I20" i="9"/>
  <c r="K20" i="9" s="1"/>
  <c r="L20" i="9" s="1"/>
  <c r="I19" i="9"/>
  <c r="K19" i="9" s="1"/>
  <c r="L19" i="9" s="1"/>
  <c r="E18" i="9"/>
  <c r="L16" i="9" s="1"/>
  <c r="I17" i="9"/>
  <c r="K17" i="9" s="1"/>
  <c r="L17" i="9" s="1"/>
  <c r="I16" i="9"/>
  <c r="K16" i="9" s="1"/>
  <c r="I15" i="9"/>
  <c r="K15" i="9" s="1"/>
  <c r="L15" i="9" s="1"/>
  <c r="I14" i="9"/>
  <c r="K14" i="9" s="1"/>
  <c r="L14" i="9" s="1"/>
  <c r="I13" i="9"/>
  <c r="K13" i="9" s="1"/>
  <c r="L13" i="9" s="1"/>
  <c r="F12" i="9"/>
  <c r="I10" i="9" s="1"/>
  <c r="K10" i="9" s="1"/>
  <c r="L10" i="9" s="1"/>
  <c r="N19" i="9" l="1"/>
  <c r="N13" i="9"/>
  <c r="N37" i="9"/>
  <c r="N25" i="9"/>
  <c r="N41" i="9" l="1"/>
  <c r="K4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9" authorId="0" shapeId="0" xr:uid="{D683FC9E-1C87-45C0-BEFA-56501B7124A5}">
      <text>
        <r>
          <rPr>
            <sz val="9"/>
            <color indexed="81"/>
            <rFont val="MS P ゴシック"/>
            <family val="3"/>
            <charset val="128"/>
          </rPr>
          <t>「専任指導者制度」を用いる場合は，専任指導者として配置する現場代理人の実績を選択。</t>
        </r>
      </text>
    </comment>
    <comment ref="F21" authorId="0" shapeId="0" xr:uid="{0C5F8F81-8FA7-4A94-98EC-609F07D404DF}">
      <text>
        <r>
          <rPr>
            <sz val="9"/>
            <color indexed="81"/>
            <rFont val="MS P ゴシック"/>
            <family val="3"/>
            <charset val="128"/>
          </rPr>
          <t>「専任指導者制度」を用いる場合は，専任指導者として配置する現場代理人の実績を選択。</t>
        </r>
      </text>
    </comment>
    <comment ref="F22" authorId="0" shapeId="0" xr:uid="{E3B66FA2-A488-46A3-B777-4E1A375F7A9F}">
      <text>
        <r>
          <rPr>
            <sz val="9"/>
            <color indexed="81"/>
            <rFont val="MS P ゴシック"/>
            <family val="3"/>
            <charset val="128"/>
          </rPr>
          <t>「専任指導者制度」を用いる場合は，専任指導者として配置する現場代理人の実績を選択。</t>
        </r>
      </text>
    </comment>
    <comment ref="F23" authorId="0" shapeId="0" xr:uid="{9DEE38D4-37FF-4AFC-984A-B26B75D3F0BB}">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<sst xmlns="http://schemas.openxmlformats.org/spreadsheetml/2006/main" count="686" uniqueCount="434">
  <si>
    <t>整理番号</t>
    <rPh sb="0" eb="2">
      <t>セイリ</t>
    </rPh>
    <rPh sb="2" eb="4">
      <t>バンゴウ</t>
    </rPh>
    <phoneticPr fontId="4"/>
  </si>
  <si>
    <t>会社名</t>
    <rPh sb="0" eb="3">
      <t>カイシャメイ</t>
    </rPh>
    <phoneticPr fontId="4"/>
  </si>
  <si>
    <t xml:space="preserve">                                                                                                                                                                                                                                                                                                                                                                                                                                                                                                                                                                                                                                                                                                                                                                                                                                                                                                                                                                                                                                                                                                                                                                                                                                                                                                                                                                                                                                                                                                                                                                                                                                                                                                                                                                                             </t>
    <phoneticPr fontId="4"/>
  </si>
  <si>
    <t>工事件名</t>
    <rPh sb="0" eb="2">
      <t>コウジ</t>
    </rPh>
    <rPh sb="2" eb="4">
      <t>ケンメイ</t>
    </rPh>
    <phoneticPr fontId="4"/>
  </si>
  <si>
    <t>１．評価項目</t>
    <rPh sb="2" eb="4">
      <t>ヒョウカ</t>
    </rPh>
    <rPh sb="4" eb="6">
      <t>コウモク</t>
    </rPh>
    <phoneticPr fontId="4"/>
  </si>
  <si>
    <t>評価視点</t>
    <rPh sb="0" eb="2">
      <t>ヒョウカ</t>
    </rPh>
    <rPh sb="2" eb="4">
      <t>シテン</t>
    </rPh>
    <phoneticPr fontId="4"/>
  </si>
  <si>
    <t>評価項目</t>
    <rPh sb="0" eb="2">
      <t>ヒョウカ</t>
    </rPh>
    <rPh sb="2" eb="4">
      <t>コウモク</t>
    </rPh>
    <phoneticPr fontId="4"/>
  </si>
  <si>
    <t>加算点
配点</t>
    <rPh sb="0" eb="2">
      <t>カサン</t>
    </rPh>
    <rPh sb="2" eb="3">
      <t>テン</t>
    </rPh>
    <rPh sb="4" eb="5">
      <t>クバ</t>
    </rPh>
    <rPh sb="5" eb="6">
      <t>テン</t>
    </rPh>
    <phoneticPr fontId="4"/>
  </si>
  <si>
    <t>評点
配点</t>
    <rPh sb="0" eb="2">
      <t>ヒョウテン</t>
    </rPh>
    <rPh sb="3" eb="5">
      <t>ハイテン</t>
    </rPh>
    <phoneticPr fontId="4"/>
  </si>
  <si>
    <t>申告内容</t>
    <rPh sb="0" eb="2">
      <t>シンコク</t>
    </rPh>
    <rPh sb="2" eb="4">
      <t>ナイヨウ</t>
    </rPh>
    <phoneticPr fontId="4"/>
  </si>
  <si>
    <t>得
点</t>
    <rPh sb="0" eb="1">
      <t>エ</t>
    </rPh>
    <rPh sb="2" eb="3">
      <t>テン</t>
    </rPh>
    <phoneticPr fontId="4"/>
  </si>
  <si>
    <t>加
重
度</t>
    <rPh sb="0" eb="1">
      <t>カ</t>
    </rPh>
    <rPh sb="2" eb="3">
      <t>ジュウ</t>
    </rPh>
    <rPh sb="4" eb="5">
      <t>ド</t>
    </rPh>
    <phoneticPr fontId="4"/>
  </si>
  <si>
    <t>評
点</t>
    <rPh sb="0" eb="1">
      <t>ヒョウ</t>
    </rPh>
    <rPh sb="2" eb="3">
      <t>テン</t>
    </rPh>
    <phoneticPr fontId="4"/>
  </si>
  <si>
    <t>評価点</t>
    <rPh sb="0" eb="2">
      <t>ヒョウカ</t>
    </rPh>
    <rPh sb="2" eb="3">
      <t>テン</t>
    </rPh>
    <phoneticPr fontId="4"/>
  </si>
  <si>
    <t>評価点
計</t>
    <rPh sb="0" eb="2">
      <t>ヒョウカ</t>
    </rPh>
    <rPh sb="2" eb="3">
      <t>テン</t>
    </rPh>
    <rPh sb="4" eb="5">
      <t>ケイ</t>
    </rPh>
    <phoneticPr fontId="4"/>
  </si>
  <si>
    <t>企業の
施工能力</t>
    <rPh sb="4" eb="6">
      <t>セコウ</t>
    </rPh>
    <rPh sb="6" eb="8">
      <t>ノウリョク</t>
    </rPh>
    <phoneticPr fontId="4"/>
  </si>
  <si>
    <t>実績1</t>
    <rPh sb="0" eb="2">
      <t>ジッセキ</t>
    </rPh>
    <phoneticPr fontId="4"/>
  </si>
  <si>
    <t>実績2</t>
    <rPh sb="0" eb="2">
      <t>ジッセキ</t>
    </rPh>
    <phoneticPr fontId="4"/>
  </si>
  <si>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</si>
  <si>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実績あり</t>
    <rPh sb="0" eb="2">
      <t>ジッセキ</t>
    </rPh>
    <phoneticPr fontId="4"/>
  </si>
  <si>
    <t>なし</t>
    <phoneticPr fontId="4"/>
  </si>
  <si>
    <t>表彰歴又は施工実績あり</t>
    <rPh sb="0" eb="2">
      <t>ヒョウショウ</t>
    </rPh>
    <rPh sb="2" eb="3">
      <t>レキ</t>
    </rPh>
    <rPh sb="3" eb="4">
      <t>マタ</t>
    </rPh>
    <rPh sb="5" eb="7">
      <t>セコウ</t>
    </rPh>
    <rPh sb="7" eb="9">
      <t>ジッセキ</t>
    </rPh>
    <phoneticPr fontId="4"/>
  </si>
  <si>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4"/>
  </si>
  <si>
    <t>なし</t>
  </si>
  <si>
    <t>指名停止</t>
    <rPh sb="0" eb="2">
      <t>シメイ</t>
    </rPh>
    <rPh sb="2" eb="4">
      <t>テイシ</t>
    </rPh>
    <phoneticPr fontId="4"/>
  </si>
  <si>
    <t>文書指導</t>
    <rPh sb="0" eb="2">
      <t>ブンショ</t>
    </rPh>
    <rPh sb="2" eb="4">
      <t>シドウ</t>
    </rPh>
    <phoneticPr fontId="4"/>
  </si>
  <si>
    <t>複数</t>
    <rPh sb="0" eb="2">
      <t>フクスウ</t>
    </rPh>
    <phoneticPr fontId="4"/>
  </si>
  <si>
    <t>オ　品質管理システムの認証取得状況</t>
    <rPh sb="2" eb="4">
      <t>ヒンシツ</t>
    </rPh>
    <rPh sb="4" eb="6">
      <t>カンリ</t>
    </rPh>
    <rPh sb="11" eb="13">
      <t>ニンショウ</t>
    </rPh>
    <rPh sb="15" eb="17">
      <t>ジョウキョウ</t>
    </rPh>
    <phoneticPr fontId="4"/>
  </si>
  <si>
    <t>取得あり</t>
    <rPh sb="0" eb="2">
      <t>シュトク</t>
    </rPh>
    <phoneticPr fontId="4"/>
  </si>
  <si>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4"/>
  </si>
  <si>
    <t>加入あり</t>
    <rPh sb="0" eb="2">
      <t>カニュウ</t>
    </rPh>
    <phoneticPr fontId="4"/>
  </si>
  <si>
    <t>配置予定
技術者の
能力</t>
    <rPh sb="10" eb="12">
      <t>ノウリョク</t>
    </rPh>
    <phoneticPr fontId="4"/>
  </si>
  <si>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</si>
  <si>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ク　過去5ヶ年度及び現年度における工事成績評定点（最高点）</t>
    <phoneticPr fontId="4"/>
  </si>
  <si>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4"/>
  </si>
  <si>
    <t>2件</t>
    <rPh sb="1" eb="2">
      <t>ケン</t>
    </rPh>
    <phoneticPr fontId="4"/>
  </si>
  <si>
    <t>1件</t>
    <rPh sb="1" eb="2">
      <t>ケン</t>
    </rPh>
    <phoneticPr fontId="4"/>
  </si>
  <si>
    <t>コ　過去2ヶ年度における東北地方工事安全施工推進大会（SAFETY）優良企業表彰歴</t>
    <phoneticPr fontId="4"/>
  </si>
  <si>
    <t>表彰あり</t>
    <rPh sb="0" eb="2">
      <t>ヒョウショウ</t>
    </rPh>
    <phoneticPr fontId="4"/>
  </si>
  <si>
    <t>サ　継続教育(CPD)の取組み状況</t>
    <rPh sb="2" eb="4">
      <t>ケイゾク</t>
    </rPh>
    <rPh sb="4" eb="6">
      <t>キョウイク</t>
    </rPh>
    <rPh sb="12" eb="14">
      <t>トリク</t>
    </rPh>
    <rPh sb="15" eb="17">
      <t>ジョウキョウ</t>
    </rPh>
    <phoneticPr fontId="4"/>
  </si>
  <si>
    <t>推奨単位以上</t>
    <rPh sb="0" eb="2">
      <t>スイショウ</t>
    </rPh>
    <rPh sb="2" eb="4">
      <t>タンイ</t>
    </rPh>
    <rPh sb="4" eb="6">
      <t>イジョウ</t>
    </rPh>
    <phoneticPr fontId="4"/>
  </si>
  <si>
    <t>1/2以上</t>
    <rPh sb="3" eb="5">
      <t>イジョウ</t>
    </rPh>
    <phoneticPr fontId="4"/>
  </si>
  <si>
    <t>1/2未満</t>
    <rPh sb="3" eb="5">
      <t>ミマン</t>
    </rPh>
    <phoneticPr fontId="4"/>
  </si>
  <si>
    <t>企業の
地域貢献</t>
    <rPh sb="0" eb="2">
      <t>キギョウ</t>
    </rPh>
    <rPh sb="4" eb="6">
      <t>チイキ</t>
    </rPh>
    <rPh sb="6" eb="8">
      <t>コウケン</t>
    </rPh>
    <phoneticPr fontId="4"/>
  </si>
  <si>
    <t>シ　若手又は女性技術者の配置状況</t>
    <rPh sb="2" eb="4">
      <t>ワカテ</t>
    </rPh>
    <rPh sb="4" eb="5">
      <t>マタ</t>
    </rPh>
    <rPh sb="6" eb="8">
      <t>ジョセイ</t>
    </rPh>
    <rPh sb="8" eb="11">
      <t>ギジュツシャ</t>
    </rPh>
    <rPh sb="12" eb="14">
      <t>ハイチ</t>
    </rPh>
    <rPh sb="14" eb="16">
      <t>ジョウキョウ</t>
    </rPh>
    <phoneticPr fontId="4"/>
  </si>
  <si>
    <t>配置あり</t>
    <rPh sb="0" eb="2">
      <t>ハイチ</t>
    </rPh>
    <phoneticPr fontId="4"/>
  </si>
  <si>
    <t>ス　市内企業の活用計画割合（H25.4.1より当面の間削除）</t>
    <phoneticPr fontId="4"/>
  </si>
  <si>
    <t>８０％以上</t>
    <rPh sb="3" eb="5">
      <t>イジョウ</t>
    </rPh>
    <phoneticPr fontId="4"/>
  </si>
  <si>
    <t>５０％以上８０％未満</t>
    <rPh sb="3" eb="5">
      <t>イジョウ</t>
    </rPh>
    <rPh sb="8" eb="10">
      <t>ミマン</t>
    </rPh>
    <phoneticPr fontId="4"/>
  </si>
  <si>
    <t>５０％未満</t>
    <rPh sb="3" eb="5">
      <t>ミマン</t>
    </rPh>
    <phoneticPr fontId="4"/>
  </si>
  <si>
    <t>該当下請なし</t>
    <rPh sb="0" eb="2">
      <t>ガイトウ</t>
    </rPh>
    <rPh sb="2" eb="4">
      <t>シタウ</t>
    </rPh>
    <phoneticPr fontId="4"/>
  </si>
  <si>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4"/>
  </si>
  <si>
    <t>顕彰あり</t>
    <rPh sb="0" eb="2">
      <t>ケンショウ</t>
    </rPh>
    <phoneticPr fontId="4"/>
  </si>
  <si>
    <t>ソ　過去2ヶ年度及び現年度における地域貢献活動等の実績</t>
    <phoneticPr fontId="4"/>
  </si>
  <si>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4"/>
  </si>
  <si>
    <t>(1)</t>
    <phoneticPr fontId="4"/>
  </si>
  <si>
    <t>①②③全て</t>
    <rPh sb="3" eb="4">
      <t>スベ</t>
    </rPh>
    <phoneticPr fontId="4"/>
  </si>
  <si>
    <t>①②③のうち2項目</t>
    <rPh sb="7" eb="9">
      <t>コウモク</t>
    </rPh>
    <phoneticPr fontId="4"/>
  </si>
  <si>
    <t>①②③のうち1項目</t>
    <rPh sb="7" eb="9">
      <t>コウモク</t>
    </rPh>
    <phoneticPr fontId="4"/>
  </si>
  <si>
    <t>(2)</t>
  </si>
  <si>
    <t>チ　緊急工事登録等への取組み実績</t>
    <phoneticPr fontId="4"/>
  </si>
  <si>
    <t>所管区域含む2件</t>
    <rPh sb="0" eb="2">
      <t>ショカン</t>
    </rPh>
    <rPh sb="2" eb="4">
      <t>クイキ</t>
    </rPh>
    <rPh sb="4" eb="5">
      <t>フク</t>
    </rPh>
    <rPh sb="7" eb="8">
      <t>ケン</t>
    </rPh>
    <phoneticPr fontId="4"/>
  </si>
  <si>
    <t>所管区域外2件</t>
    <rPh sb="0" eb="2">
      <t>ショカン</t>
    </rPh>
    <rPh sb="2" eb="4">
      <t>クイキ</t>
    </rPh>
    <rPh sb="4" eb="5">
      <t>ガイ</t>
    </rPh>
    <rPh sb="6" eb="7">
      <t>ケン</t>
    </rPh>
    <phoneticPr fontId="4"/>
  </si>
  <si>
    <t>所管区域1件</t>
    <rPh sb="0" eb="2">
      <t>ショカン</t>
    </rPh>
    <rPh sb="2" eb="4">
      <t>クイキ</t>
    </rPh>
    <rPh sb="5" eb="6">
      <t>ケン</t>
    </rPh>
    <phoneticPr fontId="4"/>
  </si>
  <si>
    <t>所管区域外1件</t>
    <rPh sb="0" eb="2">
      <t>ショカン</t>
    </rPh>
    <rPh sb="2" eb="4">
      <t>クイキ</t>
    </rPh>
    <rPh sb="4" eb="5">
      <t>ガイ</t>
    </rPh>
    <rPh sb="6" eb="7">
      <t>ケン</t>
    </rPh>
    <phoneticPr fontId="4"/>
  </si>
  <si>
    <t>ツ　過去2ヶ年度における困難業務等の従事実績</t>
    <phoneticPr fontId="4"/>
  </si>
  <si>
    <t>所管区域2件</t>
    <rPh sb="0" eb="2">
      <t>ショカン</t>
    </rPh>
    <rPh sb="2" eb="4">
      <t>クイキ</t>
    </rPh>
    <rPh sb="5" eb="6">
      <t>ケン</t>
    </rPh>
    <phoneticPr fontId="4"/>
  </si>
  <si>
    <t>所管区域1件・区域外1件</t>
    <rPh sb="0" eb="2">
      <t>ショカン</t>
    </rPh>
    <rPh sb="2" eb="4">
      <t>クイキ</t>
    </rPh>
    <rPh sb="5" eb="6">
      <t>ケン</t>
    </rPh>
    <rPh sb="7" eb="9">
      <t>クイキ</t>
    </rPh>
    <rPh sb="9" eb="10">
      <t>ガイ</t>
    </rPh>
    <rPh sb="11" eb="12">
      <t>ケン</t>
    </rPh>
    <phoneticPr fontId="4"/>
  </si>
  <si>
    <t>テ　過去2ヶ年度における維持工事等の施工実績</t>
    <phoneticPr fontId="4"/>
  </si>
  <si>
    <t>ト　東日本大震災における緊急工事等の従事実績</t>
    <phoneticPr fontId="4"/>
  </si>
  <si>
    <t>6件</t>
    <rPh sb="1" eb="2">
      <t>ケン</t>
    </rPh>
    <phoneticPr fontId="4"/>
  </si>
  <si>
    <t>4～5件</t>
    <rPh sb="3" eb="4">
      <t>ケン</t>
    </rPh>
    <phoneticPr fontId="4"/>
  </si>
  <si>
    <t>2～3件</t>
    <rPh sb="3" eb="4">
      <t>ケン</t>
    </rPh>
    <phoneticPr fontId="4"/>
  </si>
  <si>
    <t>その他</t>
    <rPh sb="2" eb="3">
      <t>タ</t>
    </rPh>
    <phoneticPr fontId="4"/>
  </si>
  <si>
    <t>ナ　障害者の雇用促進状況</t>
    <phoneticPr fontId="4"/>
  </si>
  <si>
    <t>法定雇用率以上</t>
    <rPh sb="0" eb="2">
      <t>ホウテイ</t>
    </rPh>
    <rPh sb="2" eb="4">
      <t>コヨウ</t>
    </rPh>
    <rPh sb="4" eb="5">
      <t>リツ</t>
    </rPh>
    <rPh sb="5" eb="7">
      <t>イジョウ</t>
    </rPh>
    <phoneticPr fontId="4"/>
  </si>
  <si>
    <t>義務外雇用</t>
    <rPh sb="0" eb="2">
      <t>ギム</t>
    </rPh>
    <rPh sb="2" eb="3">
      <t>ガイ</t>
    </rPh>
    <rPh sb="3" eb="5">
      <t>コヨウ</t>
    </rPh>
    <phoneticPr fontId="4"/>
  </si>
  <si>
    <t>法定雇用率未満</t>
    <rPh sb="0" eb="2">
      <t>ホウテイ</t>
    </rPh>
    <rPh sb="2" eb="4">
      <t>コヨウ</t>
    </rPh>
    <rPh sb="4" eb="5">
      <t>リツ</t>
    </rPh>
    <rPh sb="5" eb="7">
      <t>ミマン</t>
    </rPh>
    <phoneticPr fontId="4"/>
  </si>
  <si>
    <t>ニ　環境管理システムの認証取得等の状況</t>
    <rPh sb="2" eb="4">
      <t>カンキョウ</t>
    </rPh>
    <rPh sb="4" eb="6">
      <t>カンリ</t>
    </rPh>
    <rPh sb="11" eb="13">
      <t>ニンショウ</t>
    </rPh>
    <rPh sb="13" eb="16">
      <t>シュトクナド</t>
    </rPh>
    <rPh sb="17" eb="19">
      <t>ジョウキョウ</t>
    </rPh>
    <phoneticPr fontId="4"/>
  </si>
  <si>
    <t>取得等あり</t>
    <rPh sb="0" eb="2">
      <t>シュトク</t>
    </rPh>
    <rPh sb="2" eb="3">
      <t>トウ</t>
    </rPh>
    <phoneticPr fontId="4"/>
  </si>
  <si>
    <t>ヌ　登録基幹技能者の配置状況</t>
    <rPh sb="12" eb="14">
      <t>ジョウキョウ</t>
    </rPh>
    <phoneticPr fontId="4"/>
  </si>
  <si>
    <t>加算点　①</t>
    <rPh sb="0" eb="2">
      <t>カサン</t>
    </rPh>
    <rPh sb="2" eb="3">
      <t>テン</t>
    </rPh>
    <phoneticPr fontId="4"/>
  </si>
  <si>
    <t>２．入札価格</t>
    <rPh sb="2" eb="4">
      <t>ニュウサツ</t>
    </rPh>
    <rPh sb="4" eb="6">
      <t>カカク</t>
    </rPh>
    <phoneticPr fontId="4"/>
  </si>
  <si>
    <t>②</t>
    <phoneticPr fontId="4"/>
  </si>
  <si>
    <t>（税抜）</t>
    <rPh sb="1" eb="2">
      <t>ゼイ</t>
    </rPh>
    <rPh sb="2" eb="3">
      <t>ヌ</t>
    </rPh>
    <phoneticPr fontId="4"/>
  </si>
  <si>
    <t>３．評価値の計算</t>
    <rPh sb="2" eb="4">
      <t>ヒョウカ</t>
    </rPh>
    <rPh sb="4" eb="5">
      <t>チ</t>
    </rPh>
    <rPh sb="6" eb="8">
      <t>ケイサン</t>
    </rPh>
    <phoneticPr fontId="4"/>
  </si>
  <si>
    <t>評価値＝</t>
    <rPh sb="0" eb="2">
      <t>ヒョウカ</t>
    </rPh>
    <rPh sb="2" eb="3">
      <t>チ</t>
    </rPh>
    <phoneticPr fontId="4"/>
  </si>
  <si>
    <t>標準点(100点)＋加算点（①）</t>
    <rPh sb="0" eb="2">
      <t>ヒョウジュン</t>
    </rPh>
    <rPh sb="2" eb="3">
      <t>テン</t>
    </rPh>
    <rPh sb="7" eb="8">
      <t>テン</t>
    </rPh>
    <rPh sb="10" eb="12">
      <t>カサン</t>
    </rPh>
    <rPh sb="12" eb="13">
      <t>テン</t>
    </rPh>
    <phoneticPr fontId="4"/>
  </si>
  <si>
    <t>＝</t>
    <phoneticPr fontId="4"/>
  </si>
  <si>
    <t>100点＋</t>
    <rPh sb="3" eb="4">
      <t>テン</t>
    </rPh>
    <phoneticPr fontId="4"/>
  </si>
  <si>
    <t>入札価格（②）÷1,000,000</t>
    <rPh sb="0" eb="2">
      <t>ニュウサツ</t>
    </rPh>
    <rPh sb="2" eb="4">
      <t>カカク</t>
    </rPh>
    <phoneticPr fontId="4"/>
  </si>
  <si>
    <t>÷1,000,000</t>
    <phoneticPr fontId="4"/>
  </si>
  <si>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4"/>
  </si>
  <si>
    <t>４．留意事項</t>
    <rPh sb="2" eb="4">
      <t>リュウイ</t>
    </rPh>
    <rPh sb="4" eb="6">
      <t>ジコウ</t>
    </rPh>
    <phoneticPr fontId="4"/>
  </si>
  <si>
    <t>※1　会社名（商号）を記入して下さい。</t>
    <rPh sb="3" eb="6">
      <t>カイシャメイ</t>
    </rPh>
    <rPh sb="7" eb="9">
      <t>ショウゴウ</t>
    </rPh>
    <rPh sb="11" eb="13">
      <t>キニュウ</t>
    </rPh>
    <rPh sb="15" eb="16">
      <t>クダ</t>
    </rPh>
    <phoneticPr fontId="4"/>
  </si>
  <si>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4"/>
  </si>
  <si>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4"/>
  </si>
  <si>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4"/>
  </si>
  <si>
    <t>※5　本様式は，「入札書」を提出する際に他の提出文書と一緒に提出してください。</t>
    <rPh sb="30" eb="32">
      <t>テイシュツ</t>
    </rPh>
    <phoneticPr fontId="4"/>
  </si>
  <si>
    <t>様式-共2-Ⅰ（建築，建築設備，プラント）【交通局】</t>
    <rPh sb="0" eb="2">
      <t>ヨウシキ</t>
    </rPh>
    <rPh sb="3" eb="4">
      <t>キョウ</t>
    </rPh>
    <rPh sb="8" eb="10">
      <t>ケンチク</t>
    </rPh>
    <rPh sb="11" eb="13">
      <t>ケンチク</t>
    </rPh>
    <rPh sb="13" eb="15">
      <t>セツビ</t>
    </rPh>
    <phoneticPr fontId="4"/>
  </si>
  <si>
    <t>ア</t>
    <phoneticPr fontId="4"/>
  </si>
  <si>
    <t>イ</t>
    <phoneticPr fontId="4"/>
  </si>
  <si>
    <t>ウ</t>
    <phoneticPr fontId="4"/>
  </si>
  <si>
    <t>エ</t>
    <phoneticPr fontId="4"/>
  </si>
  <si>
    <t>オ</t>
    <phoneticPr fontId="4"/>
  </si>
  <si>
    <t>カ</t>
    <phoneticPr fontId="4"/>
  </si>
  <si>
    <t>企業の施工実績等の状況</t>
    <rPh sb="0" eb="2">
      <t>キギョウ</t>
    </rPh>
    <rPh sb="3" eb="5">
      <t>セコウ</t>
    </rPh>
    <rPh sb="5" eb="7">
      <t>ジッセキ</t>
    </rPh>
    <rPh sb="7" eb="8">
      <t>トウ</t>
    </rPh>
    <rPh sb="9" eb="11">
      <t>ジョウキョウ</t>
    </rPh>
    <phoneticPr fontId="4"/>
  </si>
  <si>
    <t>平成28年</t>
    <rPh sb="0" eb="2">
      <t>ヘイセイ</t>
    </rPh>
    <rPh sb="4" eb="5">
      <t>ネン</t>
    </rPh>
    <phoneticPr fontId="4"/>
  </si>
  <si>
    <t>同種工事の施工実績の有無</t>
    <phoneticPr fontId="4"/>
  </si>
  <si>
    <t>受　注　形　態</t>
    <phoneticPr fontId="4"/>
  </si>
  <si>
    <t>表彰歴の有無</t>
    <phoneticPr fontId="4"/>
  </si>
  <si>
    <t>不誠実な行為又は労働災害等</t>
    <phoneticPr fontId="4"/>
  </si>
  <si>
    <t>品質管理システムの
　　認証取得状況</t>
    <phoneticPr fontId="4"/>
  </si>
  <si>
    <t>建設業労働災害防止協会への
　　加入状況</t>
    <phoneticPr fontId="4"/>
  </si>
  <si>
    <r>
      <t>　ア　工事成績評定点（上位実績の平均点）
　</t>
    </r>
    <r>
      <rPr>
        <sz val="9.5"/>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4"/>
  </si>
  <si>
    <t>成績評定点</t>
    <rPh sb="0" eb="2">
      <t>セイセキ</t>
    </rPh>
    <rPh sb="2" eb="4">
      <t>ヒョウテイ</t>
    </rPh>
    <rPh sb="4" eb="5">
      <t>テン</t>
    </rPh>
    <phoneticPr fontId="4"/>
  </si>
  <si>
    <t>完成年</t>
    <rPh sb="0" eb="2">
      <t>カンセイ</t>
    </rPh>
    <rPh sb="2" eb="3">
      <t>ネン</t>
    </rPh>
    <phoneticPr fontId="4"/>
  </si>
  <si>
    <t>工　事　名</t>
    <rPh sb="0" eb="1">
      <t>コウ</t>
    </rPh>
    <rPh sb="2" eb="3">
      <t>コト</t>
    </rPh>
    <rPh sb="4" eb="5">
      <t>メイ</t>
    </rPh>
    <phoneticPr fontId="4"/>
  </si>
  <si>
    <t>平成29年</t>
    <rPh sb="0" eb="2">
      <t>ヘイセイ</t>
    </rPh>
    <rPh sb="4" eb="5">
      <t>ネン</t>
    </rPh>
    <phoneticPr fontId="4"/>
  </si>
  <si>
    <t>（直接入力）</t>
    <rPh sb="1" eb="3">
      <t>チョクセツ</t>
    </rPh>
    <rPh sb="3" eb="5">
      <t>ニュウリョク</t>
    </rPh>
    <phoneticPr fontId="4"/>
  </si>
  <si>
    <t>（選択）</t>
    <rPh sb="1" eb="3">
      <t>センタク</t>
    </rPh>
    <phoneticPr fontId="4"/>
  </si>
  <si>
    <t>平成30年</t>
    <rPh sb="0" eb="2">
      <t>ヘイセイ</t>
    </rPh>
    <rPh sb="4" eb="5">
      <t>ネン</t>
    </rPh>
    <phoneticPr fontId="4"/>
  </si>
  <si>
    <t>施工実績あり</t>
    <rPh sb="0" eb="2">
      <t>セコウ</t>
    </rPh>
    <rPh sb="2" eb="4">
      <t>ジッセキ</t>
    </rPh>
    <phoneticPr fontId="4"/>
  </si>
  <si>
    <t>単独</t>
    <rPh sb="0" eb="2">
      <t>タンドク</t>
    </rPh>
    <phoneticPr fontId="4"/>
  </si>
  <si>
    <t>表彰歴又は施工実績あり</t>
    <rPh sb="3" eb="4">
      <t>マタ</t>
    </rPh>
    <rPh sb="5" eb="7">
      <t>セコウ</t>
    </rPh>
    <rPh sb="7" eb="9">
      <t>ジッセキ</t>
    </rPh>
    <phoneticPr fontId="4"/>
  </si>
  <si>
    <t>認証取得あり</t>
    <phoneticPr fontId="4"/>
  </si>
  <si>
    <t>加入あり</t>
    <phoneticPr fontId="4"/>
  </si>
  <si>
    <t>平成31年</t>
    <rPh sb="0" eb="2">
      <t>ヘイセイ</t>
    </rPh>
    <rPh sb="4" eb="5">
      <t>ネン</t>
    </rPh>
    <phoneticPr fontId="4"/>
  </si>
  <si>
    <t>共同企業体</t>
    <rPh sb="0" eb="2">
      <t>キョウドウ</t>
    </rPh>
    <rPh sb="2" eb="5">
      <t>キギョウタイ</t>
    </rPh>
    <phoneticPr fontId="4"/>
  </si>
  <si>
    <t>指名停止あり</t>
    <phoneticPr fontId="4"/>
  </si>
  <si>
    <r>
      <t>　　</t>
    </r>
    <r>
      <rPr>
        <sz val="9.5"/>
        <rFont val="ＭＳ Ｐ明朝"/>
        <family val="1"/>
        <charset val="128"/>
      </rPr>
      <t>（入札形態がJVの場合，代表者の実績）</t>
    </r>
    <r>
      <rPr>
        <sz val="9.5"/>
        <rFont val="ＭＳ Ｐゴシック"/>
        <family val="3"/>
        <charset val="128"/>
      </rPr>
      <t xml:space="preserve">
　イ　同種工事の施工実績</t>
    </r>
    <phoneticPr fontId="4"/>
  </si>
  <si>
    <t>同種工事の施工実績の有無</t>
    <rPh sb="0" eb="2">
      <t>ドウシュ</t>
    </rPh>
    <rPh sb="2" eb="4">
      <t>コウジ</t>
    </rPh>
    <rPh sb="5" eb="7">
      <t>セコウ</t>
    </rPh>
    <rPh sb="7" eb="9">
      <t>ジッセキ</t>
    </rPh>
    <rPh sb="10" eb="12">
      <t>ウム</t>
    </rPh>
    <phoneticPr fontId="4"/>
  </si>
  <si>
    <t>実績の有無</t>
    <rPh sb="0" eb="2">
      <t>ジッセキ</t>
    </rPh>
    <rPh sb="3" eb="5">
      <t>ウム</t>
    </rPh>
    <phoneticPr fontId="4"/>
  </si>
  <si>
    <t>（有無を選択）</t>
    <rPh sb="1" eb="3">
      <t>ウム</t>
    </rPh>
    <rPh sb="4" eb="6">
      <t>センタク</t>
    </rPh>
    <phoneticPr fontId="4"/>
  </si>
  <si>
    <t>令和元年</t>
    <rPh sb="0" eb="2">
      <t>レイワ</t>
    </rPh>
    <rPh sb="2" eb="4">
      <t>ガンネン</t>
    </rPh>
    <phoneticPr fontId="4"/>
  </si>
  <si>
    <t>文書指導あり</t>
    <phoneticPr fontId="4"/>
  </si>
  <si>
    <t>同種工事のCORINS登録</t>
    <rPh sb="0" eb="2">
      <t>ドウシュ</t>
    </rPh>
    <rPh sb="2" eb="3">
      <t>コウ</t>
    </rPh>
    <rPh sb="3" eb="4">
      <t>ジ</t>
    </rPh>
    <phoneticPr fontId="4"/>
  </si>
  <si>
    <t>　建設業許可番号
　　　＋CORINS登録番号</t>
    <rPh sb="1" eb="4">
      <t>ケンセツギョウ</t>
    </rPh>
    <rPh sb="4" eb="6">
      <t>キョカ</t>
    </rPh>
    <rPh sb="6" eb="8">
      <t>バンゴウ</t>
    </rPh>
    <rPh sb="19" eb="21">
      <t>トウロク</t>
    </rPh>
    <rPh sb="21" eb="23">
      <t>バンゴウ</t>
    </rPh>
    <phoneticPr fontId="4"/>
  </si>
  <si>
    <t>＋</t>
    <phoneticPr fontId="4"/>
  </si>
  <si>
    <t>複数履歴あり</t>
    <phoneticPr fontId="4"/>
  </si>
  <si>
    <t>工事実績情報（CORINS）の登録がある場合は，発注機関及び工事名称のみ記入</t>
    <rPh sb="24" eb="26">
      <t>ハッチュウ</t>
    </rPh>
    <rPh sb="26" eb="28">
      <t>キカン</t>
    </rPh>
    <rPh sb="28" eb="29">
      <t>オヨ</t>
    </rPh>
    <rPh sb="30" eb="32">
      <t>コウジ</t>
    </rPh>
    <rPh sb="32" eb="34">
      <t>メイショウ</t>
    </rPh>
    <phoneticPr fontId="4"/>
  </si>
  <si>
    <t>発　注　機　関</t>
    <phoneticPr fontId="4"/>
  </si>
  <si>
    <t>工  　 事　   名</t>
    <rPh sb="0" eb="1">
      <t>コウ</t>
    </rPh>
    <rPh sb="5" eb="6">
      <t>コト</t>
    </rPh>
    <rPh sb="10" eb="11">
      <t>メイ</t>
    </rPh>
    <phoneticPr fontId="4"/>
  </si>
  <si>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4"/>
  </si>
  <si>
    <t>工　事　場　所</t>
    <rPh sb="0" eb="1">
      <t>コウ</t>
    </rPh>
    <rPh sb="2" eb="3">
      <t>コト</t>
    </rPh>
    <rPh sb="4" eb="5">
      <t>ジョウ</t>
    </rPh>
    <phoneticPr fontId="4"/>
  </si>
  <si>
    <t>工　事　概　要</t>
    <rPh sb="0" eb="1">
      <t>コウ</t>
    </rPh>
    <rPh sb="2" eb="3">
      <t>コト</t>
    </rPh>
    <rPh sb="4" eb="5">
      <t>オオムネ</t>
    </rPh>
    <rPh sb="6" eb="7">
      <t>ヨウ</t>
    </rPh>
    <phoneticPr fontId="4"/>
  </si>
  <si>
    <t>契  約  工  期</t>
    <rPh sb="0" eb="1">
      <t>チギリ</t>
    </rPh>
    <rPh sb="3" eb="4">
      <t>ヤク</t>
    </rPh>
    <rPh sb="6" eb="7">
      <t>コウ</t>
    </rPh>
    <rPh sb="9" eb="10">
      <t>キ</t>
    </rPh>
    <phoneticPr fontId="4"/>
  </si>
  <si>
    <t>～</t>
    <phoneticPr fontId="4"/>
  </si>
  <si>
    <t>（いずれか選択）</t>
    <rPh sb="5" eb="7">
      <t>センタク</t>
    </rPh>
    <phoneticPr fontId="4"/>
  </si>
  <si>
    <t>　※共同企業体の場合の出資比率（％）→</t>
    <rPh sb="8" eb="10">
      <t>バアイ</t>
    </rPh>
    <phoneticPr fontId="4"/>
  </si>
  <si>
    <r>
      <t xml:space="preserve">　ウ　仙台市優良建設工事表彰歴
</t>
    </r>
    <r>
      <rPr>
        <sz val="9.5"/>
        <color rgb="FF0070C0"/>
        <rFont val="ＭＳ Ｐゴシック"/>
        <family val="3"/>
        <charset val="128"/>
      </rPr>
      <t>又は交通局工事で80点以上の施工実績</t>
    </r>
    <r>
      <rPr>
        <sz val="9.5"/>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4"/>
  </si>
  <si>
    <t>表彰歴又は
実績の有無</t>
    <rPh sb="0" eb="2">
      <t>ヒョウショウ</t>
    </rPh>
    <rPh sb="2" eb="3">
      <t>レキ</t>
    </rPh>
    <rPh sb="3" eb="4">
      <t>マタ</t>
    </rPh>
    <rPh sb="6" eb="8">
      <t>ジッセキ</t>
    </rPh>
    <rPh sb="9" eb="11">
      <t>ウム</t>
    </rPh>
    <phoneticPr fontId="4"/>
  </si>
  <si>
    <t>（有無を選択）</t>
    <phoneticPr fontId="4"/>
  </si>
  <si>
    <t>表彰年月日又は実績工事検査年月日</t>
    <rPh sb="0" eb="2">
      <t>ヒョウショウ</t>
    </rPh>
    <rPh sb="2" eb="5">
      <t>ネンガッピ</t>
    </rPh>
    <rPh sb="5" eb="6">
      <t>マタ</t>
    </rPh>
    <rPh sb="7" eb="9">
      <t>ジッセキ</t>
    </rPh>
    <rPh sb="9" eb="11">
      <t>コウジ</t>
    </rPh>
    <rPh sb="11" eb="13">
      <t>ケンサ</t>
    </rPh>
    <rPh sb="13" eb="16">
      <t>ネンガッピ</t>
    </rPh>
    <phoneticPr fontId="4"/>
  </si>
  <si>
    <t>表彰又は
実績工事の名称</t>
    <rPh sb="0" eb="2">
      <t>ヒョウショウ</t>
    </rPh>
    <rPh sb="2" eb="3">
      <t>マタ</t>
    </rPh>
    <rPh sb="5" eb="7">
      <t>ジッセキ</t>
    </rPh>
    <rPh sb="7" eb="9">
      <t>コウジ</t>
    </rPh>
    <rPh sb="10" eb="12">
      <t>メイショウ</t>
    </rPh>
    <phoneticPr fontId="4"/>
  </si>
  <si>
    <r>
      <t>　エ　不誠実な行為又は労働災害等
　</t>
    </r>
    <r>
      <rPr>
        <sz val="9.5"/>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4"/>
  </si>
  <si>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4"/>
  </si>
  <si>
    <t>（該当事項を選択）</t>
    <rPh sb="1" eb="3">
      <t>ガイトウ</t>
    </rPh>
    <rPh sb="3" eb="5">
      <t>ジコウ</t>
    </rPh>
    <rPh sb="6" eb="8">
      <t>センタク</t>
    </rPh>
    <phoneticPr fontId="4"/>
  </si>
  <si>
    <r>
      <t>　オ　品質管理システムの認証取得状況
　</t>
    </r>
    <r>
      <rPr>
        <sz val="9.5"/>
        <rFont val="ＭＳ Ｐ明朝"/>
        <family val="1"/>
        <charset val="128"/>
      </rPr>
      <t>（入札形態がJVの場合，代表者の実績）</t>
    </r>
    <rPh sb="3" eb="5">
      <t>ヒンシツ</t>
    </rPh>
    <rPh sb="5" eb="7">
      <t>カンリ</t>
    </rPh>
    <rPh sb="14" eb="16">
      <t>シュトク</t>
    </rPh>
    <rPh sb="16" eb="18">
      <t>ジョウキョウ</t>
    </rPh>
    <phoneticPr fontId="4"/>
  </si>
  <si>
    <t>認証取得の有無</t>
    <rPh sb="0" eb="2">
      <t>ニンショウ</t>
    </rPh>
    <rPh sb="2" eb="4">
      <t>シュトク</t>
    </rPh>
    <rPh sb="5" eb="7">
      <t>ウム</t>
    </rPh>
    <phoneticPr fontId="4"/>
  </si>
  <si>
    <t>登録証の有効期限</t>
    <rPh sb="0" eb="2">
      <t>トウロク</t>
    </rPh>
    <rPh sb="2" eb="3">
      <t>ショウ</t>
    </rPh>
    <rPh sb="4" eb="6">
      <t>ユウコウ</t>
    </rPh>
    <rPh sb="6" eb="8">
      <t>キゲン</t>
    </rPh>
    <phoneticPr fontId="4"/>
  </si>
  <si>
    <r>
      <t>　カ　建設業労働災害防止協会への加入状況
　</t>
    </r>
    <r>
      <rPr>
        <sz val="9.5"/>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4"/>
  </si>
  <si>
    <t>加入の有無</t>
    <rPh sb="0" eb="2">
      <t>カニュウ</t>
    </rPh>
    <rPh sb="3" eb="5">
      <t>ウム</t>
    </rPh>
    <phoneticPr fontId="4"/>
  </si>
  <si>
    <t>配置の有無</t>
    <rPh sb="0" eb="2">
      <t>ハイチ</t>
    </rPh>
    <rPh sb="3" eb="5">
      <t>ウム</t>
    </rPh>
    <phoneticPr fontId="4"/>
  </si>
  <si>
    <t>技術者の氏名</t>
    <rPh sb="0" eb="3">
      <t>ギジュツシャ</t>
    </rPh>
    <rPh sb="4" eb="6">
      <t>シメイ</t>
    </rPh>
    <phoneticPr fontId="4"/>
  </si>
  <si>
    <t>生年月日</t>
    <rPh sb="0" eb="2">
      <t>セイネン</t>
    </rPh>
    <rPh sb="2" eb="4">
      <t>ガッピ</t>
    </rPh>
    <phoneticPr fontId="4"/>
  </si>
  <si>
    <t>ス　市内企業の活用計画割合</t>
    <rPh sb="2" eb="3">
      <t>シ</t>
    </rPh>
    <rPh sb="3" eb="4">
      <t>ナイ</t>
    </rPh>
    <rPh sb="4" eb="6">
      <t>キギョウ</t>
    </rPh>
    <rPh sb="7" eb="9">
      <t>カツヨウ</t>
    </rPh>
    <rPh sb="9" eb="11">
      <t>ケイカク</t>
    </rPh>
    <rPh sb="11" eb="13">
      <t>ワリアイ</t>
    </rPh>
    <phoneticPr fontId="4"/>
  </si>
  <si>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4"/>
  </si>
  <si>
    <t>顕彰歴の有無</t>
    <rPh sb="0" eb="2">
      <t>ケンショウ</t>
    </rPh>
    <rPh sb="2" eb="3">
      <t>レキ</t>
    </rPh>
    <rPh sb="4" eb="6">
      <t>ウム</t>
    </rPh>
    <phoneticPr fontId="4"/>
  </si>
  <si>
    <t>顕彰年月日</t>
    <rPh sb="0" eb="2">
      <t>ケンショウ</t>
    </rPh>
    <rPh sb="2" eb="3">
      <t>ネン</t>
    </rPh>
    <rPh sb="3" eb="5">
      <t>ガッピ</t>
    </rPh>
    <phoneticPr fontId="4"/>
  </si>
  <si>
    <t>顕彰工事名</t>
    <rPh sb="0" eb="2">
      <t>ケンショウ</t>
    </rPh>
    <rPh sb="2" eb="3">
      <t>コウ</t>
    </rPh>
    <rPh sb="3" eb="4">
      <t>ジ</t>
    </rPh>
    <rPh sb="4" eb="5">
      <t>メイ</t>
    </rPh>
    <phoneticPr fontId="4"/>
  </si>
  <si>
    <t>ソ　地域貢献活動等の実績</t>
    <rPh sb="2" eb="4">
      <t>チイキ</t>
    </rPh>
    <rPh sb="4" eb="6">
      <t>コウケン</t>
    </rPh>
    <phoneticPr fontId="4"/>
  </si>
  <si>
    <t>活動実績の有無</t>
    <rPh sb="0" eb="2">
      <t>カツドウ</t>
    </rPh>
    <rPh sb="2" eb="4">
      <t>ジッセキ</t>
    </rPh>
    <rPh sb="5" eb="7">
      <t>ウム</t>
    </rPh>
    <phoneticPr fontId="4"/>
  </si>
  <si>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4"/>
  </si>
  <si>
    <t>活動実績名称１</t>
    <rPh sb="0" eb="2">
      <t>カツドウ</t>
    </rPh>
    <rPh sb="2" eb="4">
      <t>ジッセキ</t>
    </rPh>
    <rPh sb="4" eb="6">
      <t>メイショウ</t>
    </rPh>
    <phoneticPr fontId="4"/>
  </si>
  <si>
    <t>活動実績名称２</t>
    <rPh sb="0" eb="2">
      <t>カツドウ</t>
    </rPh>
    <rPh sb="2" eb="4">
      <t>ジッセキ</t>
    </rPh>
    <rPh sb="4" eb="6">
      <t>メイショウ</t>
    </rPh>
    <phoneticPr fontId="4"/>
  </si>
  <si>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4"/>
  </si>
  <si>
    <t>協定等締結の有無</t>
    <rPh sb="0" eb="1">
      <t>キョウ</t>
    </rPh>
    <rPh sb="1" eb="2">
      <t>テイ</t>
    </rPh>
    <rPh sb="2" eb="3">
      <t>トウ</t>
    </rPh>
    <rPh sb="3" eb="5">
      <t>テイケツ</t>
    </rPh>
    <rPh sb="6" eb="8">
      <t>ウム</t>
    </rPh>
    <phoneticPr fontId="4"/>
  </si>
  <si>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4"/>
  </si>
  <si>
    <t>協定団体名称１</t>
    <rPh sb="0" eb="1">
      <t>キョウ</t>
    </rPh>
    <rPh sb="1" eb="2">
      <t>テイ</t>
    </rPh>
    <rPh sb="2" eb="4">
      <t>ダンタイ</t>
    </rPh>
    <rPh sb="4" eb="5">
      <t>メイ</t>
    </rPh>
    <rPh sb="5" eb="6">
      <t>ショウ</t>
    </rPh>
    <phoneticPr fontId="4"/>
  </si>
  <si>
    <t>締結協定等名称１</t>
    <rPh sb="0" eb="2">
      <t>テイケツ</t>
    </rPh>
    <rPh sb="2" eb="3">
      <t>キョウ</t>
    </rPh>
    <rPh sb="3" eb="4">
      <t>テイ</t>
    </rPh>
    <rPh sb="4" eb="5">
      <t>トウ</t>
    </rPh>
    <rPh sb="5" eb="7">
      <t>メイショウ</t>
    </rPh>
    <phoneticPr fontId="4"/>
  </si>
  <si>
    <t>協定団体名称２</t>
    <rPh sb="0" eb="1">
      <t>キョウ</t>
    </rPh>
    <rPh sb="1" eb="2">
      <t>テイ</t>
    </rPh>
    <rPh sb="2" eb="4">
      <t>ダンタイ</t>
    </rPh>
    <rPh sb="4" eb="5">
      <t>メイ</t>
    </rPh>
    <rPh sb="5" eb="6">
      <t>ショウ</t>
    </rPh>
    <phoneticPr fontId="4"/>
  </si>
  <si>
    <t>締結協定等名称２</t>
    <rPh sb="0" eb="2">
      <t>テイケツ</t>
    </rPh>
    <rPh sb="2" eb="3">
      <t>キョウ</t>
    </rPh>
    <rPh sb="3" eb="4">
      <t>テイ</t>
    </rPh>
    <rPh sb="4" eb="5">
      <t>トウ</t>
    </rPh>
    <rPh sb="5" eb="7">
      <t>メイショウ</t>
    </rPh>
    <phoneticPr fontId="4"/>
  </si>
  <si>
    <t>活動内容</t>
    <rPh sb="0" eb="2">
      <t>カツドウ</t>
    </rPh>
    <rPh sb="2" eb="4">
      <t>ナイヨウ</t>
    </rPh>
    <phoneticPr fontId="4"/>
  </si>
  <si>
    <t>チ　緊急工事登録等への
　　取組み実績</t>
    <rPh sb="2" eb="4">
      <t>キンキュウ</t>
    </rPh>
    <rPh sb="4" eb="6">
      <t>コウジ</t>
    </rPh>
    <rPh sb="6" eb="8">
      <t>トウロク</t>
    </rPh>
    <rPh sb="8" eb="9">
      <t>トウ</t>
    </rPh>
    <rPh sb="14" eb="16">
      <t>トリク</t>
    </rPh>
    <rPh sb="17" eb="19">
      <t>ジッセキ</t>
    </rPh>
    <phoneticPr fontId="4"/>
  </si>
  <si>
    <t>登録等の有無</t>
    <rPh sb="0" eb="2">
      <t>トウロク</t>
    </rPh>
    <rPh sb="2" eb="3">
      <t>トウ</t>
    </rPh>
    <rPh sb="4" eb="6">
      <t>ウム</t>
    </rPh>
    <phoneticPr fontId="4"/>
  </si>
  <si>
    <t>担当部署１</t>
    <rPh sb="0" eb="2">
      <t>タントウ</t>
    </rPh>
    <rPh sb="2" eb="4">
      <t>ブショ</t>
    </rPh>
    <phoneticPr fontId="4"/>
  </si>
  <si>
    <t>登録実績名称１</t>
    <rPh sb="0" eb="2">
      <t>トウロク</t>
    </rPh>
    <rPh sb="2" eb="4">
      <t>ジッセキ</t>
    </rPh>
    <rPh sb="4" eb="6">
      <t>メイショウ</t>
    </rPh>
    <phoneticPr fontId="4"/>
  </si>
  <si>
    <t>担当部署２</t>
    <rPh sb="0" eb="2">
      <t>タントウ</t>
    </rPh>
    <rPh sb="2" eb="4">
      <t>ブショ</t>
    </rPh>
    <phoneticPr fontId="4"/>
  </si>
  <si>
    <t>登録実績名称２</t>
    <rPh sb="0" eb="2">
      <t>トウロク</t>
    </rPh>
    <rPh sb="2" eb="4">
      <t>ジッセキ</t>
    </rPh>
    <rPh sb="4" eb="6">
      <t>メイショウ</t>
    </rPh>
    <phoneticPr fontId="4"/>
  </si>
  <si>
    <t>ツ　困難業務等の従事実績</t>
    <rPh sb="2" eb="4">
      <t>コンナン</t>
    </rPh>
    <rPh sb="4" eb="6">
      <t>ギョウム</t>
    </rPh>
    <rPh sb="6" eb="7">
      <t>トウ</t>
    </rPh>
    <rPh sb="8" eb="10">
      <t>ジュウジ</t>
    </rPh>
    <rPh sb="10" eb="12">
      <t>ジッセキ</t>
    </rPh>
    <phoneticPr fontId="4"/>
  </si>
  <si>
    <t>従事実績の有無</t>
    <rPh sb="0" eb="2">
      <t>ジュウジ</t>
    </rPh>
    <rPh sb="2" eb="4">
      <t>ジッセキ</t>
    </rPh>
    <rPh sb="5" eb="7">
      <t>ウム</t>
    </rPh>
    <phoneticPr fontId="4"/>
  </si>
  <si>
    <t>依頼部署１</t>
    <rPh sb="0" eb="2">
      <t>イライ</t>
    </rPh>
    <rPh sb="2" eb="4">
      <t>ブショ</t>
    </rPh>
    <phoneticPr fontId="4"/>
  </si>
  <si>
    <t>従事実績名称１</t>
    <rPh sb="0" eb="2">
      <t>ジュウジ</t>
    </rPh>
    <rPh sb="2" eb="4">
      <t>ジッセキ</t>
    </rPh>
    <rPh sb="4" eb="6">
      <t>メイショウ</t>
    </rPh>
    <phoneticPr fontId="4"/>
  </si>
  <si>
    <t>業務内容１</t>
    <rPh sb="0" eb="2">
      <t>ギョウム</t>
    </rPh>
    <rPh sb="2" eb="4">
      <t>ナイヨウ</t>
    </rPh>
    <phoneticPr fontId="4"/>
  </si>
  <si>
    <t>依頼部署２</t>
    <rPh sb="0" eb="2">
      <t>イライ</t>
    </rPh>
    <rPh sb="2" eb="4">
      <t>ブショ</t>
    </rPh>
    <phoneticPr fontId="4"/>
  </si>
  <si>
    <t>従事実績名称２</t>
    <rPh sb="0" eb="2">
      <t>ジュウジ</t>
    </rPh>
    <rPh sb="2" eb="4">
      <t>ジッセキ</t>
    </rPh>
    <rPh sb="4" eb="6">
      <t>メイショウ</t>
    </rPh>
    <phoneticPr fontId="4"/>
  </si>
  <si>
    <t>業務内容２</t>
    <rPh sb="0" eb="2">
      <t>ギョウム</t>
    </rPh>
    <rPh sb="2" eb="4">
      <t>ナイヨウ</t>
    </rPh>
    <phoneticPr fontId="4"/>
  </si>
  <si>
    <t>テ　維持工事等の施工実績</t>
    <rPh sb="2" eb="4">
      <t>イジ</t>
    </rPh>
    <rPh sb="4" eb="6">
      <t>コウジ</t>
    </rPh>
    <rPh sb="6" eb="7">
      <t>トウ</t>
    </rPh>
    <rPh sb="8" eb="10">
      <t>セコウ</t>
    </rPh>
    <rPh sb="10" eb="12">
      <t>ジッセキ</t>
    </rPh>
    <phoneticPr fontId="4"/>
  </si>
  <si>
    <t>施工実績の有無</t>
    <rPh sb="0" eb="2">
      <t>セコウ</t>
    </rPh>
    <rPh sb="2" eb="4">
      <t>ジッセキ</t>
    </rPh>
    <rPh sb="5" eb="7">
      <t>ウム</t>
    </rPh>
    <phoneticPr fontId="4"/>
  </si>
  <si>
    <t>工事名称１</t>
    <rPh sb="0" eb="2">
      <t>コウジ</t>
    </rPh>
    <rPh sb="2" eb="4">
      <t>メイショウ</t>
    </rPh>
    <phoneticPr fontId="4"/>
  </si>
  <si>
    <t>工事名称2</t>
    <rPh sb="0" eb="2">
      <t>コウジ</t>
    </rPh>
    <rPh sb="2" eb="4">
      <t>メイショウ</t>
    </rPh>
    <phoneticPr fontId="4"/>
  </si>
  <si>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4"/>
  </si>
  <si>
    <t>ナ　障害者の雇用促進状況</t>
    <rPh sb="2" eb="5">
      <t>ショウガイシャ</t>
    </rPh>
    <rPh sb="6" eb="8">
      <t>コヨウ</t>
    </rPh>
    <rPh sb="8" eb="10">
      <t>ソクシン</t>
    </rPh>
    <rPh sb="10" eb="12">
      <t>ジョウキョウ</t>
    </rPh>
    <phoneticPr fontId="4"/>
  </si>
  <si>
    <t>法定雇用率の適用の有無</t>
    <rPh sb="0" eb="2">
      <t>ホウテイ</t>
    </rPh>
    <rPh sb="2" eb="4">
      <t>コヨウ</t>
    </rPh>
    <rPh sb="4" eb="5">
      <t>リツ</t>
    </rPh>
    <rPh sb="6" eb="8">
      <t>テキヨウ</t>
    </rPh>
    <rPh sb="9" eb="11">
      <t>ウム</t>
    </rPh>
    <phoneticPr fontId="4"/>
  </si>
  <si>
    <t>←▼から選択</t>
    <rPh sb="4" eb="6">
      <t>センタク</t>
    </rPh>
    <phoneticPr fontId="4"/>
  </si>
  <si>
    <t>雇用している障害者の人数</t>
    <rPh sb="0" eb="2">
      <t>コヨウ</t>
    </rPh>
    <rPh sb="6" eb="9">
      <t>ショウガイシャ</t>
    </rPh>
    <rPh sb="10" eb="11">
      <t>ニン</t>
    </rPh>
    <rPh sb="11" eb="12">
      <t>スウ</t>
    </rPh>
    <phoneticPr fontId="4"/>
  </si>
  <si>
    <t>人</t>
    <rPh sb="0" eb="1">
      <t>ニン</t>
    </rPh>
    <phoneticPr fontId="4"/>
  </si>
  <si>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4"/>
  </si>
  <si>
    <t>二　環境管理システムの
　　認証取得等の状況</t>
    <rPh sb="0" eb="1">
      <t>ニ</t>
    </rPh>
    <rPh sb="2" eb="4">
      <t>カンキョウ</t>
    </rPh>
    <rPh sb="4" eb="6">
      <t>カンリ</t>
    </rPh>
    <rPh sb="16" eb="18">
      <t>シュトク</t>
    </rPh>
    <rPh sb="18" eb="19">
      <t>トウ</t>
    </rPh>
    <rPh sb="20" eb="22">
      <t>ジョウキョウ</t>
    </rPh>
    <phoneticPr fontId="4"/>
  </si>
  <si>
    <t>ＩＳＯ１４００１</t>
    <phoneticPr fontId="4"/>
  </si>
  <si>
    <t>みちのく環境管理規格</t>
    <rPh sb="4" eb="6">
      <t>カンキョウ</t>
    </rPh>
    <rPh sb="6" eb="8">
      <t>カンリ</t>
    </rPh>
    <rPh sb="8" eb="10">
      <t>キカク</t>
    </rPh>
    <phoneticPr fontId="4"/>
  </si>
  <si>
    <t>環境報告書等の公表</t>
    <rPh sb="5" eb="6">
      <t>トウ</t>
    </rPh>
    <rPh sb="7" eb="9">
      <t>コウヒョウ</t>
    </rPh>
    <phoneticPr fontId="4"/>
  </si>
  <si>
    <t>注1</t>
    <rPh sb="0" eb="1">
      <t>チュウ</t>
    </rPh>
    <phoneticPr fontId="4"/>
  </si>
  <si>
    <t>…該当するものを「リスト（▼表示されます）」から選択して下さい。</t>
    <rPh sb="1" eb="3">
      <t>ガイトウ</t>
    </rPh>
    <rPh sb="14" eb="16">
      <t>ヒョウジ</t>
    </rPh>
    <rPh sb="24" eb="26">
      <t>センタク</t>
    </rPh>
    <rPh sb="28" eb="29">
      <t>クダ</t>
    </rPh>
    <phoneticPr fontId="4"/>
  </si>
  <si>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4"/>
  </si>
  <si>
    <t>注2</t>
    <rPh sb="0" eb="1">
      <t>チュウ</t>
    </rPh>
    <phoneticPr fontId="4"/>
  </si>
  <si>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4"/>
  </si>
  <si>
    <t>注3</t>
    <rPh sb="0" eb="1">
      <t>チュウ</t>
    </rPh>
    <phoneticPr fontId="4"/>
  </si>
  <si>
    <t>記入にあたっては，「仙台市交通局発注工事における総合評価一般競争入札実施要綱に係る運用の手引き」をお読み下さい。</t>
    <rPh sb="0" eb="2">
      <t>キニュウ</t>
    </rPh>
    <rPh sb="50" eb="51">
      <t>ヨ</t>
    </rPh>
    <rPh sb="52" eb="53">
      <t>クダ</t>
    </rPh>
    <phoneticPr fontId="4"/>
  </si>
  <si>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4"/>
  </si>
  <si>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4"/>
  </si>
  <si>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4"/>
  </si>
  <si>
    <t>オ　品質管理システムの認証取得状況</t>
    <rPh sb="2" eb="4">
      <t>ヒンシツ</t>
    </rPh>
    <rPh sb="4" eb="6">
      <t>カンリ</t>
    </rPh>
    <rPh sb="11" eb="13">
      <t>ニンショウ</t>
    </rPh>
    <rPh sb="13" eb="15">
      <t>シュトク</t>
    </rPh>
    <rPh sb="15" eb="17">
      <t>ジョウキョウ</t>
    </rPh>
    <phoneticPr fontId="4"/>
  </si>
  <si>
    <t>様式-共3-Ⅰ（建築，建築設備，プラント）【交通局】</t>
    <rPh sb="0" eb="2">
      <t>ヨウシキ</t>
    </rPh>
    <rPh sb="3" eb="4">
      <t>トモ</t>
    </rPh>
    <rPh sb="8" eb="10">
      <t>ケンチク</t>
    </rPh>
    <rPh sb="11" eb="13">
      <t>ケンチク</t>
    </rPh>
    <rPh sb="13" eb="15">
      <t>セツビ</t>
    </rPh>
    <phoneticPr fontId="4"/>
  </si>
  <si>
    <t>配置予定技術者の施工実績，資格等の状況</t>
    <rPh sb="0" eb="2">
      <t>ハイチ</t>
    </rPh>
    <rPh sb="2" eb="4">
      <t>ヨテイ</t>
    </rPh>
    <rPh sb="13" eb="15">
      <t>シカク</t>
    </rPh>
    <rPh sb="15" eb="16">
      <t>トウ</t>
    </rPh>
    <rPh sb="17" eb="19">
      <t>ジョウキョウ</t>
    </rPh>
    <phoneticPr fontId="4"/>
  </si>
  <si>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4"/>
  </si>
  <si>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4"/>
  </si>
  <si>
    <t>氏　　　 名</t>
    <rPh sb="0" eb="1">
      <t>シ</t>
    </rPh>
    <rPh sb="5" eb="6">
      <t>メイ</t>
    </rPh>
    <phoneticPr fontId="4"/>
  </si>
  <si>
    <t>従事する役割</t>
    <rPh sb="0" eb="2">
      <t>ジュウジ</t>
    </rPh>
    <rPh sb="4" eb="6">
      <t>ヤクワリ</t>
    </rPh>
    <phoneticPr fontId="4"/>
  </si>
  <si>
    <t>（役割を選択）</t>
    <rPh sb="1" eb="3">
      <t>ヤクワリ</t>
    </rPh>
    <rPh sb="4" eb="6">
      <t>センタク</t>
    </rPh>
    <phoneticPr fontId="4"/>
  </si>
  <si>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4"/>
  </si>
  <si>
    <t>専任指導者制度適用の
有無</t>
    <rPh sb="0" eb="2">
      <t>センニン</t>
    </rPh>
    <rPh sb="2" eb="5">
      <t>シドウシャ</t>
    </rPh>
    <rPh sb="5" eb="7">
      <t>セイド</t>
    </rPh>
    <rPh sb="7" eb="9">
      <t>テキヨウ</t>
    </rPh>
    <rPh sb="11" eb="13">
      <t>ウム</t>
    </rPh>
    <phoneticPr fontId="4"/>
  </si>
  <si>
    <t>現場代理人</t>
    <rPh sb="0" eb="2">
      <t>ゲンバ</t>
    </rPh>
    <rPh sb="2" eb="5">
      <t>ダイリニン</t>
    </rPh>
    <phoneticPr fontId="4"/>
  </si>
  <si>
    <t>（専任指導者）</t>
  </si>
  <si>
    <r>
      <rPr>
        <sz val="9.5"/>
        <rFont val="ＭＳ Ｐ明朝"/>
        <family val="1"/>
        <charset val="128"/>
      </rPr>
      <t>　（入札形態がJVの場合，代表者の実績）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4"/>
  </si>
  <si>
    <t>同種工事の
施工実績の有無</t>
    <rPh sb="0" eb="2">
      <t>ドウシュ</t>
    </rPh>
    <rPh sb="2" eb="4">
      <t>コウジ</t>
    </rPh>
    <rPh sb="6" eb="8">
      <t>セコウ</t>
    </rPh>
    <rPh sb="8" eb="9">
      <t>ジツ</t>
    </rPh>
    <rPh sb="9" eb="10">
      <t>ツムギ</t>
    </rPh>
    <rPh sb="11" eb="13">
      <t>ウム</t>
    </rPh>
    <phoneticPr fontId="4"/>
  </si>
  <si>
    <t>同種工事の
CORINS登録</t>
    <rPh sb="0" eb="2">
      <t>ドウシュ</t>
    </rPh>
    <rPh sb="2" eb="3">
      <t>コウ</t>
    </rPh>
    <rPh sb="3" eb="4">
      <t>ジ</t>
    </rPh>
    <phoneticPr fontId="4"/>
  </si>
  <si>
    <t>　建設業許可番号
　　　　＋CORINS登録番号</t>
    <rPh sb="1" eb="4">
      <t>ケンセツギョウ</t>
    </rPh>
    <rPh sb="4" eb="6">
      <t>キョカ</t>
    </rPh>
    <rPh sb="6" eb="8">
      <t>バンゴウ</t>
    </rPh>
    <rPh sb="20" eb="22">
      <t>トウロク</t>
    </rPh>
    <rPh sb="22" eb="24">
      <t>バンゴウ</t>
    </rPh>
    <phoneticPr fontId="4"/>
  </si>
  <si>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4"/>
  </si>
  <si>
    <t>工　　事　　名</t>
    <phoneticPr fontId="4"/>
  </si>
  <si>
    <t>契　約　金　額
（最終契約金額（税込））</t>
    <phoneticPr fontId="4"/>
  </si>
  <si>
    <t>工　事　場　所</t>
    <rPh sb="0" eb="1">
      <t>コウ</t>
    </rPh>
    <rPh sb="2" eb="3">
      <t>ジ</t>
    </rPh>
    <rPh sb="4" eb="5">
      <t>バ</t>
    </rPh>
    <rPh sb="6" eb="7">
      <t>ショ</t>
    </rPh>
    <phoneticPr fontId="4"/>
  </si>
  <si>
    <t>工　事　概　要　</t>
    <phoneticPr fontId="4"/>
  </si>
  <si>
    <t>契　約　工　期</t>
    <rPh sb="0" eb="1">
      <t>ケイ</t>
    </rPh>
    <rPh sb="2" eb="3">
      <t>ヤク</t>
    </rPh>
    <rPh sb="4" eb="5">
      <t>コウ</t>
    </rPh>
    <rPh sb="6" eb="7">
      <t>キ</t>
    </rPh>
    <phoneticPr fontId="4"/>
  </si>
  <si>
    <t>従事が必要な期間</t>
    <rPh sb="0" eb="2">
      <t>ジュウジ</t>
    </rPh>
    <rPh sb="3" eb="5">
      <t>ヒツヨウ</t>
    </rPh>
    <rPh sb="6" eb="8">
      <t>キカン</t>
    </rPh>
    <phoneticPr fontId="4"/>
  </si>
  <si>
    <t>従　事　期　間</t>
    <rPh sb="0" eb="1">
      <t>ジュウ</t>
    </rPh>
    <rPh sb="2" eb="3">
      <t>ジ</t>
    </rPh>
    <rPh sb="4" eb="5">
      <t>キ</t>
    </rPh>
    <rPh sb="6" eb="7">
      <t>アイダ</t>
    </rPh>
    <phoneticPr fontId="4"/>
  </si>
  <si>
    <t>従事した役割</t>
    <rPh sb="0" eb="2">
      <t>ジュウジ</t>
    </rPh>
    <rPh sb="4" eb="6">
      <t>ヤクワリ</t>
    </rPh>
    <phoneticPr fontId="4"/>
  </si>
  <si>
    <t>←▼から選択</t>
    <phoneticPr fontId="4"/>
  </si>
  <si>
    <t>従事時の保有資格</t>
    <rPh sb="0" eb="2">
      <t>ジュウジ</t>
    </rPh>
    <rPh sb="2" eb="3">
      <t>ジ</t>
    </rPh>
    <rPh sb="4" eb="6">
      <t>ホユウ</t>
    </rPh>
    <rPh sb="6" eb="8">
      <t>シカク</t>
    </rPh>
    <phoneticPr fontId="4"/>
  </si>
  <si>
    <t>資格名称</t>
    <rPh sb="0" eb="2">
      <t>シカク</t>
    </rPh>
    <rPh sb="2" eb="4">
      <t>メイショウ</t>
    </rPh>
    <phoneticPr fontId="4"/>
  </si>
  <si>
    <t>↓▼から選択</t>
    <phoneticPr fontId="4"/>
  </si>
  <si>
    <r>
      <t>ク　工事成績評定点（最高点）
　</t>
    </r>
    <r>
      <rPr>
        <sz val="9.5"/>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4"/>
  </si>
  <si>
    <t>評定点の有無</t>
    <rPh sb="0" eb="2">
      <t>ヒョウテイ</t>
    </rPh>
    <rPh sb="2" eb="3">
      <t>テン</t>
    </rPh>
    <rPh sb="4" eb="6">
      <t>ウム</t>
    </rPh>
    <phoneticPr fontId="4"/>
  </si>
  <si>
    <t>従事した役割</t>
    <phoneticPr fontId="4"/>
  </si>
  <si>
    <t>申告点</t>
    <rPh sb="0" eb="2">
      <t>シンコク</t>
    </rPh>
    <rPh sb="2" eb="3">
      <t>テン</t>
    </rPh>
    <phoneticPr fontId="4"/>
  </si>
  <si>
    <t>（直接数値を入力）</t>
    <rPh sb="1" eb="3">
      <t>チョクセツ</t>
    </rPh>
    <rPh sb="3" eb="5">
      <t>スウチ</t>
    </rPh>
    <rPh sb="6" eb="8">
      <t>ニュウリョク</t>
    </rPh>
    <phoneticPr fontId="4"/>
  </si>
  <si>
    <t>←点数なしは０を入力すること</t>
    <rPh sb="1" eb="3">
      <t>テンスウ</t>
    </rPh>
    <rPh sb="8" eb="10">
      <t>ニュウリョク</t>
    </rPh>
    <phoneticPr fontId="4"/>
  </si>
  <si>
    <t>平成27年度</t>
    <rPh sb="0" eb="2">
      <t>ヘイセイ</t>
    </rPh>
    <rPh sb="4" eb="6">
      <t>ネンド</t>
    </rPh>
    <phoneticPr fontId="4"/>
  </si>
  <si>
    <t>工事名</t>
    <rPh sb="0" eb="2">
      <t>コウジ</t>
    </rPh>
    <rPh sb="2" eb="3">
      <t>メイ</t>
    </rPh>
    <phoneticPr fontId="4"/>
  </si>
  <si>
    <t>（完成年度を選択）</t>
    <rPh sb="1" eb="3">
      <t>カンセイ</t>
    </rPh>
    <rPh sb="3" eb="5">
      <t>ネンド</t>
    </rPh>
    <rPh sb="6" eb="8">
      <t>センタク</t>
    </rPh>
    <phoneticPr fontId="4"/>
  </si>
  <si>
    <t>平成28年度</t>
    <rPh sb="0" eb="2">
      <t>ヘイセイ</t>
    </rPh>
    <rPh sb="4" eb="6">
      <t>ネンド</t>
    </rPh>
    <phoneticPr fontId="4"/>
  </si>
  <si>
    <t>平成29年度</t>
    <rPh sb="0" eb="2">
      <t>ヘイセイ</t>
    </rPh>
    <rPh sb="4" eb="6">
      <t>ネンド</t>
    </rPh>
    <phoneticPr fontId="4"/>
  </si>
  <si>
    <t>従事期間</t>
    <rPh sb="0" eb="2">
      <t>ジュウジ</t>
    </rPh>
    <rPh sb="2" eb="4">
      <t>キカン</t>
    </rPh>
    <phoneticPr fontId="4"/>
  </si>
  <si>
    <t>平成30年度</t>
    <rPh sb="0" eb="2">
      <t>ヘイセイ</t>
    </rPh>
    <rPh sb="4" eb="6">
      <t>ネンド</t>
    </rPh>
    <phoneticPr fontId="4"/>
  </si>
  <si>
    <r>
      <t xml:space="preserve">ケ　仙台市優良建設工事技術者表彰歴
</t>
    </r>
    <r>
      <rPr>
        <sz val="9.5"/>
        <color rgb="FF0070C0"/>
        <rFont val="ＭＳ Ｐゴシック"/>
        <family val="3"/>
        <charset val="128"/>
      </rPr>
      <t xml:space="preserve">又は交通局工事で80点以上の施工実績
</t>
    </r>
    <r>
      <rPr>
        <sz val="9.5"/>
        <rFont val="ＭＳ Ｐゴシック"/>
        <family val="3"/>
        <charset val="128"/>
      </rPr>
      <t>　</t>
    </r>
    <r>
      <rPr>
        <sz val="9.5"/>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4"/>
  </si>
  <si>
    <t>表彰歴又は実績の有無</t>
    <rPh sb="0" eb="2">
      <t>ヒョウショウ</t>
    </rPh>
    <rPh sb="2" eb="3">
      <t>レキ</t>
    </rPh>
    <rPh sb="8" eb="10">
      <t>ウム</t>
    </rPh>
    <phoneticPr fontId="4"/>
  </si>
  <si>
    <t>（区分を選択）</t>
    <rPh sb="1" eb="3">
      <t>クブン</t>
    </rPh>
    <rPh sb="4" eb="6">
      <t>センタク</t>
    </rPh>
    <phoneticPr fontId="4"/>
  </si>
  <si>
    <t>表彰又は検査年月日</t>
    <rPh sb="0" eb="2">
      <t>ヒョウショウ</t>
    </rPh>
    <rPh sb="2" eb="3">
      <t>マタ</t>
    </rPh>
    <rPh sb="4" eb="6">
      <t>ケンサ</t>
    </rPh>
    <rPh sb="6" eb="7">
      <t>ネン</t>
    </rPh>
    <rPh sb="7" eb="9">
      <t>ガッピ</t>
    </rPh>
    <phoneticPr fontId="4"/>
  </si>
  <si>
    <t>令和元年度</t>
    <rPh sb="0" eb="2">
      <t>レイワ</t>
    </rPh>
    <rPh sb="2" eb="4">
      <t>ガンネン</t>
    </rPh>
    <rPh sb="4" eb="5">
      <t>ド</t>
    </rPh>
    <phoneticPr fontId="4"/>
  </si>
  <si>
    <t>表彰又は工事の名称1</t>
    <rPh sb="0" eb="2">
      <t>ヒョウショウ</t>
    </rPh>
    <rPh sb="4" eb="5">
      <t>コウ</t>
    </rPh>
    <rPh sb="5" eb="6">
      <t>ジ</t>
    </rPh>
    <rPh sb="7" eb="9">
      <t>メイショウ</t>
    </rPh>
    <phoneticPr fontId="4"/>
  </si>
  <si>
    <t>令和2年度</t>
    <rPh sb="0" eb="2">
      <t>レイワ</t>
    </rPh>
    <rPh sb="3" eb="5">
      <t>ネンド</t>
    </rPh>
    <phoneticPr fontId="4"/>
  </si>
  <si>
    <t>表彰又は工事の名称2</t>
    <rPh sb="0" eb="2">
      <t>ヒョウショウ</t>
    </rPh>
    <rPh sb="4" eb="5">
      <t>コウ</t>
    </rPh>
    <rPh sb="5" eb="6">
      <t>ジ</t>
    </rPh>
    <rPh sb="7" eb="9">
      <t>メイショウ</t>
    </rPh>
    <phoneticPr fontId="4"/>
  </si>
  <si>
    <r>
      <t>コ　過去2ヶ年度における東北地方工事安全施工推進大会（SAFETY)優良企業表彰歴
　</t>
    </r>
    <r>
      <rPr>
        <sz val="9.5"/>
        <rFont val="ＭＳ Ｐ明朝"/>
        <family val="1"/>
        <charset val="128"/>
      </rPr>
      <t>（入札形態がJVの場合，代表者の実績）</t>
    </r>
    <phoneticPr fontId="4"/>
  </si>
  <si>
    <t>表彰歴の有無</t>
    <rPh sb="0" eb="2">
      <t>ヒョウショウ</t>
    </rPh>
    <rPh sb="2" eb="3">
      <t>レキ</t>
    </rPh>
    <rPh sb="4" eb="6">
      <t>ウム</t>
    </rPh>
    <phoneticPr fontId="4"/>
  </si>
  <si>
    <t>表彰年月日</t>
    <rPh sb="0" eb="2">
      <t>ヒョウショウ</t>
    </rPh>
    <rPh sb="2" eb="3">
      <t>ネン</t>
    </rPh>
    <rPh sb="3" eb="5">
      <t>ガッピ</t>
    </rPh>
    <phoneticPr fontId="4"/>
  </si>
  <si>
    <t>表彰工事の名称</t>
    <rPh sb="0" eb="2">
      <t>ヒョウショウ</t>
    </rPh>
    <rPh sb="2" eb="3">
      <t>コウ</t>
    </rPh>
    <rPh sb="3" eb="4">
      <t>ジ</t>
    </rPh>
    <rPh sb="5" eb="7">
      <t>メイショウ</t>
    </rPh>
    <phoneticPr fontId="4"/>
  </si>
  <si>
    <t>契約工期（期間）</t>
    <rPh sb="0" eb="2">
      <t>ケイヤク</t>
    </rPh>
    <rPh sb="2" eb="4">
      <t>コウキ</t>
    </rPh>
    <rPh sb="5" eb="7">
      <t>キカン</t>
    </rPh>
    <phoneticPr fontId="4"/>
  </si>
  <si>
    <t>　（従事率90％以上対象）↑
←▼から選択</t>
    <rPh sb="10" eb="12">
      <t>タイショウ</t>
    </rPh>
    <phoneticPr fontId="4"/>
  </si>
  <si>
    <r>
      <t xml:space="preserve">サ　継続教育（CPD）の取組み状況
</t>
    </r>
    <r>
      <rPr>
        <sz val="9.5"/>
        <rFont val="ＭＳ Ｐ明朝"/>
        <family val="1"/>
        <charset val="128"/>
      </rPr>
      <t>　（入札形態がJVの場合，代表者の実績）</t>
    </r>
    <rPh sb="2" eb="4">
      <t>ケイゾク</t>
    </rPh>
    <rPh sb="4" eb="6">
      <t>キョウイク</t>
    </rPh>
    <rPh sb="12" eb="14">
      <t>トリクミ</t>
    </rPh>
    <rPh sb="15" eb="17">
      <t>ジョウキョウ</t>
    </rPh>
    <phoneticPr fontId="4"/>
  </si>
  <si>
    <t>取得単位の区分</t>
    <rPh sb="0" eb="2">
      <t>シュトク</t>
    </rPh>
    <rPh sb="2" eb="4">
      <t>タンイ</t>
    </rPh>
    <rPh sb="5" eb="7">
      <t>クブン</t>
    </rPh>
    <phoneticPr fontId="4"/>
  </si>
  <si>
    <t>証明団体名</t>
    <rPh sb="0" eb="2">
      <t>ショウメイ</t>
    </rPh>
    <rPh sb="2" eb="4">
      <t>ダンタイ</t>
    </rPh>
    <rPh sb="4" eb="5">
      <t>メイ</t>
    </rPh>
    <phoneticPr fontId="4"/>
  </si>
  <si>
    <t>（証明団体名を選択）</t>
    <rPh sb="1" eb="3">
      <t>ショウメイ</t>
    </rPh>
    <rPh sb="3" eb="5">
      <t>ダンタイ</t>
    </rPh>
    <rPh sb="5" eb="6">
      <t>メイ</t>
    </rPh>
    <rPh sb="7" eb="9">
      <t>センタク</t>
    </rPh>
    <phoneticPr fontId="4"/>
  </si>
  <si>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</si>
  <si>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4"/>
  </si>
  <si>
    <t>企業の地域貢献等の状況</t>
    <rPh sb="0" eb="2">
      <t>キギョウ</t>
    </rPh>
    <rPh sb="3" eb="5">
      <t>チイキ</t>
    </rPh>
    <rPh sb="5" eb="7">
      <t>コウケン</t>
    </rPh>
    <rPh sb="7" eb="8">
      <t>トウ</t>
    </rPh>
    <rPh sb="9" eb="11">
      <t>ジョウキョウ</t>
    </rPh>
    <phoneticPr fontId="4"/>
  </si>
  <si>
    <t>　ア　工事成績評定点（平均点）</t>
    <rPh sb="3" eb="5">
      <t>コウジ</t>
    </rPh>
    <rPh sb="5" eb="7">
      <t>セイセキ</t>
    </rPh>
    <rPh sb="7" eb="9">
      <t>ヒョウテイ</t>
    </rPh>
    <rPh sb="9" eb="10">
      <t>テン</t>
    </rPh>
    <rPh sb="11" eb="13">
      <t>ヘイキン</t>
    </rPh>
    <rPh sb="13" eb="14">
      <t>テン</t>
    </rPh>
    <phoneticPr fontId="4"/>
  </si>
  <si>
    <t>平均点→
（無しは０を入力）</t>
    <rPh sb="0" eb="2">
      <t>ヘイキン</t>
    </rPh>
    <rPh sb="2" eb="3">
      <t>テン</t>
    </rPh>
    <rPh sb="6" eb="7">
      <t>ナ</t>
    </rPh>
    <rPh sb="11" eb="13">
      <t>ニュウリョク</t>
    </rPh>
    <phoneticPr fontId="4"/>
  </si>
  <si>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4"/>
  </si>
  <si>
    <t>イ　同種工事の施工実績</t>
    <rPh sb="2" eb="3">
      <t>ドウ</t>
    </rPh>
    <rPh sb="4" eb="6">
      <t>コウジ</t>
    </rPh>
    <rPh sb="7" eb="9">
      <t>セコウ</t>
    </rPh>
    <phoneticPr fontId="4"/>
  </si>
  <si>
    <t>工　事　名　称</t>
    <rPh sb="0" eb="1">
      <t>コウ</t>
    </rPh>
    <rPh sb="2" eb="3">
      <t>コト</t>
    </rPh>
    <rPh sb="4" eb="5">
      <t>メイ</t>
    </rPh>
    <rPh sb="6" eb="7">
      <t>ショウ</t>
    </rPh>
    <phoneticPr fontId="4"/>
  </si>
  <si>
    <t>契　約　金　額</t>
    <rPh sb="0" eb="1">
      <t>チギリ</t>
    </rPh>
    <rPh sb="2" eb="3">
      <t>ヤク</t>
    </rPh>
    <rPh sb="4" eb="5">
      <t>カネ</t>
    </rPh>
    <rPh sb="6" eb="7">
      <t>ガク</t>
    </rPh>
    <phoneticPr fontId="4"/>
  </si>
  <si>
    <t>施　工　場　所</t>
    <rPh sb="0" eb="1">
      <t>シ</t>
    </rPh>
    <rPh sb="2" eb="3">
      <t>コウ</t>
    </rPh>
    <phoneticPr fontId="4"/>
  </si>
  <si>
    <t>契約工期（期間）</t>
    <rPh sb="0" eb="2">
      <t>ケイヤク</t>
    </rPh>
    <rPh sb="5" eb="7">
      <t>キカン</t>
    </rPh>
    <phoneticPr fontId="4"/>
  </si>
  <si>
    <t>ウ　仙台市優良建設工事表彰歴</t>
    <rPh sb="2" eb="5">
      <t>センダイシ</t>
    </rPh>
    <rPh sb="5" eb="7">
      <t>ユウリョウ</t>
    </rPh>
    <rPh sb="7" eb="9">
      <t>ケンセツ</t>
    </rPh>
    <rPh sb="9" eb="11">
      <t>コウジ</t>
    </rPh>
    <rPh sb="11" eb="13">
      <t>ヒョウショウ</t>
    </rPh>
    <rPh sb="13" eb="14">
      <t>レキ</t>
    </rPh>
    <phoneticPr fontId="4"/>
  </si>
  <si>
    <t>表彰工事名</t>
    <rPh sb="0" eb="2">
      <t>ヒョウショウ</t>
    </rPh>
    <rPh sb="2" eb="3">
      <t>コウ</t>
    </rPh>
    <rPh sb="3" eb="4">
      <t>ジ</t>
    </rPh>
    <rPh sb="4" eb="5">
      <t>メイ</t>
    </rPh>
    <phoneticPr fontId="4"/>
  </si>
  <si>
    <t>エ　不誠実な行為又は労働災害等</t>
    <rPh sb="2" eb="5">
      <t>フセイジツ</t>
    </rPh>
    <rPh sb="6" eb="8">
      <t>コウイ</t>
    </rPh>
    <rPh sb="8" eb="9">
      <t>マタ</t>
    </rPh>
    <rPh sb="10" eb="12">
      <t>ロウドウ</t>
    </rPh>
    <rPh sb="12" eb="14">
      <t>サイガイ</t>
    </rPh>
    <rPh sb="14" eb="15">
      <t>トウ</t>
    </rPh>
    <phoneticPr fontId="4"/>
  </si>
  <si>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4"/>
  </si>
  <si>
    <t>オ　品質管理システムの
　　認証取得状況</t>
    <rPh sb="2" eb="4">
      <t>ヒンシツ</t>
    </rPh>
    <rPh sb="4" eb="6">
      <t>カンリ</t>
    </rPh>
    <rPh sb="16" eb="18">
      <t>シュトク</t>
    </rPh>
    <rPh sb="18" eb="20">
      <t>ジョウキョウ</t>
    </rPh>
    <phoneticPr fontId="4"/>
  </si>
  <si>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4"/>
  </si>
  <si>
    <r>
      <t xml:space="preserve">シ　若手又は女性技術者の配置状況
</t>
    </r>
    <r>
      <rPr>
        <sz val="9.5"/>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4"/>
  </si>
  <si>
    <t>Ｈ２５．４．１より当面の間削除する</t>
    <rPh sb="9" eb="11">
      <t>トウメン</t>
    </rPh>
    <rPh sb="12" eb="13">
      <t>アイダ</t>
    </rPh>
    <rPh sb="13" eb="15">
      <t>サクジョ</t>
    </rPh>
    <phoneticPr fontId="4"/>
  </si>
  <si>
    <r>
      <t xml:space="preserve">セ　下請負の地元発注推進企業顕彰歴
</t>
    </r>
    <r>
      <rPr>
        <sz val="9.5"/>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4"/>
  </si>
  <si>
    <t>顕彰工事の名称</t>
    <rPh sb="0" eb="2">
      <t>ケンショウ</t>
    </rPh>
    <rPh sb="2" eb="3">
      <t>コウ</t>
    </rPh>
    <rPh sb="3" eb="4">
      <t>ジ</t>
    </rPh>
    <rPh sb="5" eb="6">
      <t>メイ</t>
    </rPh>
    <phoneticPr fontId="4"/>
  </si>
  <si>
    <r>
      <t xml:space="preserve">ソ　地域貢献活動等の実績
</t>
    </r>
    <r>
      <rPr>
        <sz val="9.5"/>
        <rFont val="ＭＳ Ｐ明朝"/>
        <family val="1"/>
        <charset val="128"/>
      </rPr>
      <t xml:space="preserve">  （入札形態がJVの場合，いずれかの企業の実績）</t>
    </r>
    <rPh sb="2" eb="4">
      <t>チイキ</t>
    </rPh>
    <rPh sb="4" eb="6">
      <t>コウケン</t>
    </rPh>
    <phoneticPr fontId="4"/>
  </si>
  <si>
    <t>（年度を選択）</t>
    <rPh sb="1" eb="3">
      <t>ネンド</t>
    </rPh>
    <rPh sb="4" eb="6">
      <t>センタク</t>
    </rPh>
    <phoneticPr fontId="4"/>
  </si>
  <si>
    <r>
      <t xml:space="preserve">タ　防災に関する応援協定等の締結実績及び協定に基づく活動実績
</t>
    </r>
    <r>
      <rPr>
        <sz val="9.5"/>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4"/>
  </si>
  <si>
    <t>協定締結の有無</t>
    <phoneticPr fontId="4"/>
  </si>
  <si>
    <t>※ありの場合，所属する団体と協定名称を記載のこと。</t>
    <phoneticPr fontId="4"/>
  </si>
  <si>
    <t>①②③全ての締結実績あり</t>
    <rPh sb="6" eb="8">
      <t>テイケツ</t>
    </rPh>
    <phoneticPr fontId="4"/>
  </si>
  <si>
    <t>協定団体名称①</t>
    <rPh sb="0" eb="1">
      <t>キョウ</t>
    </rPh>
    <rPh sb="1" eb="2">
      <t>テイ</t>
    </rPh>
    <rPh sb="2" eb="4">
      <t>ダンタイ</t>
    </rPh>
    <rPh sb="4" eb="5">
      <t>メイ</t>
    </rPh>
    <rPh sb="5" eb="6">
      <t>ショウ</t>
    </rPh>
    <phoneticPr fontId="4"/>
  </si>
  <si>
    <t>①②③のうち２項目の締結実績あり</t>
  </si>
  <si>
    <t>締結協定名称①</t>
    <rPh sb="0" eb="2">
      <t>テイケツ</t>
    </rPh>
    <rPh sb="2" eb="3">
      <t>キョウ</t>
    </rPh>
    <rPh sb="3" eb="4">
      <t>テイ</t>
    </rPh>
    <rPh sb="4" eb="6">
      <t>メイショウ</t>
    </rPh>
    <phoneticPr fontId="4"/>
  </si>
  <si>
    <t>（協定を選択）</t>
    <rPh sb="1" eb="3">
      <t>キョウテイ</t>
    </rPh>
    <rPh sb="4" eb="6">
      <t>センタク</t>
    </rPh>
    <phoneticPr fontId="4"/>
  </si>
  <si>
    <t>①②③のうち１項目の締結実績あり</t>
  </si>
  <si>
    <t>協定団体名称②</t>
    <rPh sb="0" eb="1">
      <t>キョウ</t>
    </rPh>
    <rPh sb="1" eb="2">
      <t>テイ</t>
    </rPh>
    <rPh sb="2" eb="4">
      <t>ダンタイ</t>
    </rPh>
    <rPh sb="4" eb="5">
      <t>メイ</t>
    </rPh>
    <rPh sb="5" eb="6">
      <t>ショウ</t>
    </rPh>
    <phoneticPr fontId="4"/>
  </si>
  <si>
    <t>締結実績なし</t>
  </si>
  <si>
    <t>締結協定名称②</t>
    <rPh sb="0" eb="2">
      <t>テイケツ</t>
    </rPh>
    <rPh sb="2" eb="3">
      <t>キョウ</t>
    </rPh>
    <rPh sb="3" eb="4">
      <t>テイ</t>
    </rPh>
    <rPh sb="4" eb="6">
      <t>メイショウ</t>
    </rPh>
    <phoneticPr fontId="4"/>
  </si>
  <si>
    <t>災害時における応急措置の協力に関する協定</t>
  </si>
  <si>
    <t>協定団体名称③</t>
    <rPh sb="0" eb="1">
      <t>キョウ</t>
    </rPh>
    <rPh sb="1" eb="2">
      <t>テイ</t>
    </rPh>
    <rPh sb="2" eb="4">
      <t>ダンタイ</t>
    </rPh>
    <rPh sb="4" eb="5">
      <t>メイ</t>
    </rPh>
    <rPh sb="5" eb="6">
      <t>ショウ</t>
    </rPh>
    <phoneticPr fontId="4"/>
  </si>
  <si>
    <t>地震災害時における避難所等の応急危険度判定に関する協定
　　</t>
    <phoneticPr fontId="4"/>
  </si>
  <si>
    <t>締結協定名称③</t>
    <rPh sb="0" eb="2">
      <t>テイケツ</t>
    </rPh>
    <rPh sb="2" eb="3">
      <t>キョウ</t>
    </rPh>
    <rPh sb="3" eb="4">
      <t>テイ</t>
    </rPh>
    <rPh sb="4" eb="6">
      <t>メイショウ</t>
    </rPh>
    <phoneticPr fontId="4"/>
  </si>
  <si>
    <t>災害時における車両等の移動に関する協定
　　</t>
    <phoneticPr fontId="4"/>
  </si>
  <si>
    <t>(2)</t>
    <phoneticPr fontId="4"/>
  </si>
  <si>
    <t xml:space="preserve">大雪時における道路の除雪・排雪作業等に関する協定
</t>
    <phoneticPr fontId="4"/>
  </si>
  <si>
    <t>活動年度</t>
    <rPh sb="0" eb="2">
      <t>カツドウ</t>
    </rPh>
    <rPh sb="2" eb="4">
      <t>ネンド</t>
    </rPh>
    <phoneticPr fontId="4"/>
  </si>
  <si>
    <t>活動実績あり</t>
    <rPh sb="0" eb="2">
      <t>カツドウ</t>
    </rPh>
    <rPh sb="2" eb="4">
      <t>ジッセキ</t>
    </rPh>
    <phoneticPr fontId="4"/>
  </si>
  <si>
    <t>対象となる協定</t>
    <rPh sb="0" eb="2">
      <t>タイショウ</t>
    </rPh>
    <rPh sb="5" eb="7">
      <t>キョウテイ</t>
    </rPh>
    <phoneticPr fontId="4"/>
  </si>
  <si>
    <t>活動実績なし</t>
    <rPh sb="0" eb="2">
      <t>カツドウ</t>
    </rPh>
    <rPh sb="2" eb="4">
      <t>ジッセキ</t>
    </rPh>
    <phoneticPr fontId="4"/>
  </si>
  <si>
    <r>
      <t xml:space="preserve">チ　緊急工事登録等への取組み実績
 </t>
    </r>
    <r>
      <rPr>
        <sz val="9.5"/>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4"/>
  </si>
  <si>
    <t>担当部署名１</t>
    <rPh sb="0" eb="2">
      <t>タントウ</t>
    </rPh>
    <rPh sb="2" eb="4">
      <t>ブショ</t>
    </rPh>
    <rPh sb="4" eb="5">
      <t>メイ</t>
    </rPh>
    <phoneticPr fontId="4"/>
  </si>
  <si>
    <t>複数登録等あり</t>
    <phoneticPr fontId="4"/>
  </si>
  <si>
    <t>登録等あり</t>
    <phoneticPr fontId="4"/>
  </si>
  <si>
    <t>担当部署名２</t>
    <rPh sb="0" eb="2">
      <t>タントウ</t>
    </rPh>
    <rPh sb="2" eb="4">
      <t>ブショ</t>
    </rPh>
    <rPh sb="4" eb="5">
      <t>メイ</t>
    </rPh>
    <phoneticPr fontId="4"/>
  </si>
  <si>
    <t>なし　</t>
    <phoneticPr fontId="4"/>
  </si>
  <si>
    <t>-----以下は地域実績型の工事で選択可-----</t>
    <phoneticPr fontId="4"/>
  </si>
  <si>
    <r>
      <t xml:space="preserve">ツ　困難業務等の従事実績
</t>
    </r>
    <r>
      <rPr>
        <sz val="9.5"/>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4"/>
  </si>
  <si>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4"/>
  </si>
  <si>
    <t>依頼部署名１</t>
    <rPh sb="0" eb="2">
      <t>イライ</t>
    </rPh>
    <rPh sb="2" eb="4">
      <t>ブショ</t>
    </rPh>
    <rPh sb="4" eb="5">
      <t>メイ</t>
    </rPh>
    <phoneticPr fontId="4"/>
  </si>
  <si>
    <t>発注区又は発注支所の登録あり</t>
    <rPh sb="0" eb="2">
      <t>ハッチュウ</t>
    </rPh>
    <rPh sb="2" eb="3">
      <t>ク</t>
    </rPh>
    <rPh sb="3" eb="4">
      <t>マタ</t>
    </rPh>
    <rPh sb="5" eb="7">
      <t>ハッチュウ</t>
    </rPh>
    <rPh sb="7" eb="9">
      <t>シショ</t>
    </rPh>
    <rPh sb="10" eb="12">
      <t>トウロク</t>
    </rPh>
    <phoneticPr fontId="4"/>
  </si>
  <si>
    <t>従事実績件名１</t>
    <rPh sb="0" eb="2">
      <t>ジュウジ</t>
    </rPh>
    <rPh sb="2" eb="4">
      <t>ジッセキ</t>
    </rPh>
    <rPh sb="4" eb="6">
      <t>ケンメイ</t>
    </rPh>
    <phoneticPr fontId="4"/>
  </si>
  <si>
    <t>複数従事実績あり</t>
    <phoneticPr fontId="4"/>
  </si>
  <si>
    <t>従事実績あり</t>
    <phoneticPr fontId="4"/>
  </si>
  <si>
    <t>依頼部署名２</t>
    <rPh sb="0" eb="2">
      <t>イライ</t>
    </rPh>
    <rPh sb="2" eb="4">
      <t>ブショ</t>
    </rPh>
    <rPh sb="4" eb="5">
      <t>メイ</t>
    </rPh>
    <phoneticPr fontId="4"/>
  </si>
  <si>
    <t>従事実績件名２</t>
    <rPh sb="0" eb="2">
      <t>ジュウジ</t>
    </rPh>
    <rPh sb="2" eb="4">
      <t>ジッセキ</t>
    </rPh>
    <rPh sb="4" eb="6">
      <t>ケンメイ</t>
    </rPh>
    <phoneticPr fontId="4"/>
  </si>
  <si>
    <t>●複数従事実績ありの場合</t>
    <rPh sb="1" eb="3">
      <t>フクスウ</t>
    </rPh>
    <rPh sb="3" eb="5">
      <t>ジュウジ</t>
    </rPh>
    <rPh sb="5" eb="7">
      <t>ジッセキ</t>
    </rPh>
    <rPh sb="10" eb="12">
      <t>バアイ</t>
    </rPh>
    <phoneticPr fontId="4"/>
  </si>
  <si>
    <r>
      <t xml:space="preserve">テ　維持工事等の施工実績
</t>
    </r>
    <r>
      <rPr>
        <sz val="9.5"/>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4"/>
  </si>
  <si>
    <t>（区分を選択）</t>
    <phoneticPr fontId="4"/>
  </si>
  <si>
    <t>所管区域の複数従事実績あり</t>
    <rPh sb="0" eb="2">
      <t>ショカン</t>
    </rPh>
    <rPh sb="2" eb="4">
      <t>クイキ</t>
    </rPh>
    <rPh sb="5" eb="7">
      <t>フクスウ</t>
    </rPh>
    <rPh sb="7" eb="9">
      <t>ジュウジ</t>
    </rPh>
    <rPh sb="9" eb="11">
      <t>ジッセキ</t>
    </rPh>
    <phoneticPr fontId="4"/>
  </si>
  <si>
    <t>平成30年度</t>
    <phoneticPr fontId="4"/>
  </si>
  <si>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4"/>
  </si>
  <si>
    <t>所管区域外の複数従事実績あり</t>
    <rPh sb="0" eb="2">
      <t>ショカン</t>
    </rPh>
    <rPh sb="2" eb="4">
      <t>クイキ</t>
    </rPh>
    <rPh sb="4" eb="5">
      <t>ソト</t>
    </rPh>
    <rPh sb="6" eb="8">
      <t>フクスウ</t>
    </rPh>
    <rPh sb="8" eb="10">
      <t>ジュウジ</t>
    </rPh>
    <rPh sb="10" eb="12">
      <t>ジッセキ</t>
    </rPh>
    <phoneticPr fontId="4"/>
  </si>
  <si>
    <t>●従事実績ありの場合</t>
    <rPh sb="1" eb="3">
      <t>ジュウジ</t>
    </rPh>
    <rPh sb="3" eb="5">
      <t>ジッセキ</t>
    </rPh>
    <rPh sb="8" eb="10">
      <t>バアイ</t>
    </rPh>
    <phoneticPr fontId="4"/>
  </si>
  <si>
    <t>所管区域の従事実績あり</t>
    <rPh sb="0" eb="2">
      <t>ショカン</t>
    </rPh>
    <rPh sb="2" eb="4">
      <t>クイキ</t>
    </rPh>
    <rPh sb="5" eb="7">
      <t>ジュウジ</t>
    </rPh>
    <rPh sb="7" eb="9">
      <t>ジッセキ</t>
    </rPh>
    <phoneticPr fontId="4"/>
  </si>
  <si>
    <r>
      <t>ト　東日本大震災における緊急工事等の従事実績</t>
    </r>
    <r>
      <rPr>
        <sz val="9.5"/>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4"/>
  </si>
  <si>
    <t>※従事実績は，様式-共5に詳しい内容を記載すること。　</t>
    <rPh sb="1" eb="3">
      <t>ジュウジ</t>
    </rPh>
    <phoneticPr fontId="4"/>
  </si>
  <si>
    <t>所管区域外の従事実績あり</t>
    <rPh sb="0" eb="2">
      <t>ショカン</t>
    </rPh>
    <rPh sb="2" eb="4">
      <t>クイキ</t>
    </rPh>
    <rPh sb="4" eb="5">
      <t>ソト</t>
    </rPh>
    <rPh sb="6" eb="8">
      <t>ジュウジ</t>
    </rPh>
    <rPh sb="8" eb="10">
      <t>ジッセキ</t>
    </rPh>
    <phoneticPr fontId="4"/>
  </si>
  <si>
    <r>
      <t xml:space="preserve">ナ　障害者の雇用促進状況
</t>
    </r>
    <r>
      <rPr>
        <sz val="9.5"/>
        <rFont val="ＭＳ Ｐ明朝"/>
        <family val="1"/>
        <charset val="128"/>
      </rPr>
      <t>　（入札形態がJVの場合，代表者の実績）</t>
    </r>
    <rPh sb="2" eb="5">
      <t>ショウガイシャ</t>
    </rPh>
    <rPh sb="6" eb="8">
      <t>コヨウ</t>
    </rPh>
    <rPh sb="8" eb="10">
      <t>ソクシン</t>
    </rPh>
    <rPh sb="10" eb="12">
      <t>ジョウキョウ</t>
    </rPh>
    <phoneticPr fontId="4"/>
  </si>
  <si>
    <t>雇用の状況</t>
    <rPh sb="0" eb="2">
      <t>コヨウ</t>
    </rPh>
    <rPh sb="3" eb="5">
      <t>ジョウキョウ</t>
    </rPh>
    <phoneticPr fontId="4"/>
  </si>
  <si>
    <t>(区分を選択）</t>
    <rPh sb="1" eb="3">
      <t>クブン</t>
    </rPh>
    <rPh sb="4" eb="6">
      <t>センタク</t>
    </rPh>
    <phoneticPr fontId="4"/>
  </si>
  <si>
    <t>障害者雇用状況報告書における障害者実雇用率(％)　</t>
    <rPh sb="0" eb="3">
      <t>ショウガイシャ</t>
    </rPh>
    <rPh sb="3" eb="5">
      <t>コヨウ</t>
    </rPh>
    <rPh sb="5" eb="7">
      <t>ジョウキョウ</t>
    </rPh>
    <rPh sb="7" eb="10">
      <t>ホウコクショ</t>
    </rPh>
    <rPh sb="17" eb="18">
      <t>ジツ</t>
    </rPh>
    <phoneticPr fontId="4"/>
  </si>
  <si>
    <r>
      <t xml:space="preserve">二　環境管理システムの認証取得等の状況
</t>
    </r>
    <r>
      <rPr>
        <sz val="9.5"/>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4"/>
  </si>
  <si>
    <t>認証取得等の有無</t>
    <rPh sb="0" eb="2">
      <t>ニンショウ</t>
    </rPh>
    <rPh sb="2" eb="4">
      <t>シュトク</t>
    </rPh>
    <rPh sb="4" eb="5">
      <t>ナド</t>
    </rPh>
    <rPh sb="6" eb="8">
      <t>ウム</t>
    </rPh>
    <phoneticPr fontId="4"/>
  </si>
  <si>
    <t>環境マネジメントシステムの名称</t>
    <rPh sb="13" eb="15">
      <t>メイショウ</t>
    </rPh>
    <phoneticPr fontId="4"/>
  </si>
  <si>
    <t>(名称を選択）</t>
    <rPh sb="1" eb="3">
      <t>メイショウ</t>
    </rPh>
    <rPh sb="4" eb="6">
      <t>センタク</t>
    </rPh>
    <phoneticPr fontId="4"/>
  </si>
  <si>
    <t>※配置状況は，様式-共6に詳しい内容を記載すること。　</t>
    <rPh sb="1" eb="3">
      <t>ハイチ</t>
    </rPh>
    <rPh sb="3" eb="5">
      <t>ジョウキョウ</t>
    </rPh>
    <phoneticPr fontId="4"/>
  </si>
  <si>
    <t>●複数施工実績ありの場合</t>
    <rPh sb="1" eb="3">
      <t>フクスウ</t>
    </rPh>
    <rPh sb="5" eb="7">
      <t>ジッセキ</t>
    </rPh>
    <rPh sb="10" eb="12">
      <t>バアイ</t>
    </rPh>
    <phoneticPr fontId="4"/>
  </si>
  <si>
    <t>所管区域の複数施工実績あり</t>
    <rPh sb="0" eb="2">
      <t>ショカン</t>
    </rPh>
    <rPh sb="2" eb="4">
      <t>クイキ</t>
    </rPh>
    <rPh sb="5" eb="7">
      <t>フクスウ</t>
    </rPh>
    <rPh sb="9" eb="11">
      <t>ジッセキ</t>
    </rPh>
    <phoneticPr fontId="4"/>
  </si>
  <si>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4"/>
  </si>
  <si>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4"/>
  </si>
  <si>
    <t>所管区域外の複数施工実績あり</t>
    <rPh sb="0" eb="2">
      <t>ショカン</t>
    </rPh>
    <rPh sb="2" eb="4">
      <t>クイキ</t>
    </rPh>
    <rPh sb="4" eb="5">
      <t>ソト</t>
    </rPh>
    <rPh sb="6" eb="8">
      <t>フクスウ</t>
    </rPh>
    <rPh sb="10" eb="12">
      <t>ジッセキ</t>
    </rPh>
    <phoneticPr fontId="4"/>
  </si>
  <si>
    <t>●施工実績ありの場合</t>
    <rPh sb="3" eb="5">
      <t>ジッセキ</t>
    </rPh>
    <rPh sb="8" eb="10">
      <t>バアイ</t>
    </rPh>
    <phoneticPr fontId="4"/>
  </si>
  <si>
    <t>所管区域の施工実績あり</t>
    <rPh sb="0" eb="2">
      <t>ショカン</t>
    </rPh>
    <rPh sb="2" eb="4">
      <t>クイキ</t>
    </rPh>
    <rPh sb="7" eb="9">
      <t>ジッセキ</t>
    </rPh>
    <phoneticPr fontId="4"/>
  </si>
  <si>
    <t>義務外雇用あり</t>
    <rPh sb="0" eb="2">
      <t>ギム</t>
    </rPh>
    <rPh sb="2" eb="3">
      <t>ソト</t>
    </rPh>
    <rPh sb="3" eb="5">
      <t>コヨウ</t>
    </rPh>
    <phoneticPr fontId="4"/>
  </si>
  <si>
    <t>雇用なし</t>
    <rPh sb="0" eb="2">
      <t>コヨウ</t>
    </rPh>
    <phoneticPr fontId="4"/>
  </si>
  <si>
    <t>適用（義務）あり</t>
    <rPh sb="0" eb="2">
      <t>テキヨウ</t>
    </rPh>
    <rPh sb="3" eb="5">
      <t>ギム</t>
    </rPh>
    <phoneticPr fontId="4"/>
  </si>
  <si>
    <t>ISO14001</t>
    <phoneticPr fontId="4"/>
  </si>
  <si>
    <t>認証取得あり</t>
    <rPh sb="0" eb="2">
      <t>ニンショウ</t>
    </rPh>
    <rPh sb="2" eb="4">
      <t>シュトク</t>
    </rPh>
    <phoneticPr fontId="4"/>
  </si>
  <si>
    <t>様式-共5【交通局】</t>
    <rPh sb="0" eb="2">
      <t>ヨウシキ</t>
    </rPh>
    <rPh sb="3" eb="4">
      <t>トモ</t>
    </rPh>
    <phoneticPr fontId="4"/>
  </si>
  <si>
    <t>企業の東日本大震災対応</t>
    <rPh sb="0" eb="2">
      <t>キギョウ</t>
    </rPh>
    <rPh sb="3" eb="4">
      <t>ヒガシ</t>
    </rPh>
    <rPh sb="4" eb="6">
      <t>ニホン</t>
    </rPh>
    <rPh sb="6" eb="9">
      <t>ダイシンサイ</t>
    </rPh>
    <rPh sb="9" eb="11">
      <t>タイオウ</t>
    </rPh>
    <phoneticPr fontId="4"/>
  </si>
  <si>
    <r>
      <t xml:space="preserve">
ト　東日本大震災における
　緊急工事等の従事実績
</t>
    </r>
    <r>
      <rPr>
        <sz val="9.5"/>
        <rFont val="ＭＳ Ｐ明朝"/>
        <family val="1"/>
        <charset val="128"/>
      </rPr>
      <t xml:space="preserve"> （入札形態がJVの場合，いずれかの企業の実績）</t>
    </r>
    <phoneticPr fontId="4"/>
  </si>
  <si>
    <t>従事実績件名 １</t>
    <rPh sb="0" eb="2">
      <t>ジュウジ</t>
    </rPh>
    <rPh sb="2" eb="4">
      <t>ジッセキ</t>
    </rPh>
    <rPh sb="4" eb="6">
      <t>ケンメイ</t>
    </rPh>
    <phoneticPr fontId="4"/>
  </si>
  <si>
    <t>発注部署名 １</t>
    <rPh sb="0" eb="2">
      <t>ハッチュウ</t>
    </rPh>
    <rPh sb="2" eb="4">
      <t>ブショ</t>
    </rPh>
    <rPh sb="4" eb="5">
      <t>メイ</t>
    </rPh>
    <phoneticPr fontId="4"/>
  </si>
  <si>
    <t>（注３）</t>
    <rPh sb="1" eb="2">
      <t>チュウ</t>
    </rPh>
    <phoneticPr fontId="4"/>
  </si>
  <si>
    <t>確認資料 １</t>
    <rPh sb="0" eb="2">
      <t>カクニン</t>
    </rPh>
    <rPh sb="2" eb="4">
      <t>シリョウ</t>
    </rPh>
    <phoneticPr fontId="4"/>
  </si>
  <si>
    <t>※別添のとおり</t>
    <rPh sb="1" eb="3">
      <t>ベッテン</t>
    </rPh>
    <phoneticPr fontId="4"/>
  </si>
  <si>
    <t>従事実績件名 ２</t>
    <rPh sb="0" eb="2">
      <t>ジュウジ</t>
    </rPh>
    <rPh sb="2" eb="4">
      <t>ジッセキ</t>
    </rPh>
    <rPh sb="4" eb="6">
      <t>ケンメイ</t>
    </rPh>
    <phoneticPr fontId="4"/>
  </si>
  <si>
    <t>発注部署名 ２</t>
    <rPh sb="0" eb="2">
      <t>ハッチュウ</t>
    </rPh>
    <rPh sb="2" eb="4">
      <t>ブショ</t>
    </rPh>
    <rPh sb="4" eb="5">
      <t>メイ</t>
    </rPh>
    <phoneticPr fontId="4"/>
  </si>
  <si>
    <t>確認資料 ２</t>
    <rPh sb="0" eb="2">
      <t>カクニン</t>
    </rPh>
    <rPh sb="2" eb="4">
      <t>シリョウ</t>
    </rPh>
    <phoneticPr fontId="4"/>
  </si>
  <si>
    <t>従事実績件名 ３</t>
    <rPh sb="0" eb="2">
      <t>ジュウジ</t>
    </rPh>
    <rPh sb="2" eb="4">
      <t>ジッセキ</t>
    </rPh>
    <rPh sb="4" eb="6">
      <t>ケンメイ</t>
    </rPh>
    <phoneticPr fontId="4"/>
  </si>
  <si>
    <t>発注部署名 ３</t>
    <rPh sb="0" eb="2">
      <t>ハッチュウ</t>
    </rPh>
    <rPh sb="2" eb="4">
      <t>ブショ</t>
    </rPh>
    <rPh sb="4" eb="5">
      <t>メイ</t>
    </rPh>
    <phoneticPr fontId="4"/>
  </si>
  <si>
    <t>確認資料 ３</t>
    <rPh sb="0" eb="2">
      <t>カクニン</t>
    </rPh>
    <rPh sb="2" eb="4">
      <t>シリョウ</t>
    </rPh>
    <phoneticPr fontId="4"/>
  </si>
  <si>
    <t>従事実績件名 ４</t>
    <rPh sb="0" eb="2">
      <t>ジュウジ</t>
    </rPh>
    <rPh sb="2" eb="4">
      <t>ジッセキ</t>
    </rPh>
    <rPh sb="4" eb="6">
      <t>ケンメイ</t>
    </rPh>
    <phoneticPr fontId="4"/>
  </si>
  <si>
    <t>発注部署名 ４</t>
    <rPh sb="0" eb="2">
      <t>ハッチュウ</t>
    </rPh>
    <rPh sb="2" eb="4">
      <t>ブショ</t>
    </rPh>
    <rPh sb="4" eb="5">
      <t>メイ</t>
    </rPh>
    <phoneticPr fontId="4"/>
  </si>
  <si>
    <t>確認資料４</t>
    <rPh sb="0" eb="2">
      <t>カクニン</t>
    </rPh>
    <rPh sb="2" eb="4">
      <t>シリョウ</t>
    </rPh>
    <phoneticPr fontId="4"/>
  </si>
  <si>
    <t>従事実績件名 ５</t>
    <rPh sb="0" eb="2">
      <t>ジュウジ</t>
    </rPh>
    <rPh sb="2" eb="4">
      <t>ジッセキ</t>
    </rPh>
    <rPh sb="4" eb="6">
      <t>ケンメイ</t>
    </rPh>
    <phoneticPr fontId="4"/>
  </si>
  <si>
    <t>発注部署名 ５</t>
    <rPh sb="0" eb="2">
      <t>ハッチュウ</t>
    </rPh>
    <rPh sb="2" eb="4">
      <t>ブショ</t>
    </rPh>
    <rPh sb="4" eb="5">
      <t>メイ</t>
    </rPh>
    <phoneticPr fontId="4"/>
  </si>
  <si>
    <t>確認資料 ５</t>
    <rPh sb="0" eb="2">
      <t>カクニン</t>
    </rPh>
    <rPh sb="2" eb="4">
      <t>シリョウ</t>
    </rPh>
    <phoneticPr fontId="4"/>
  </si>
  <si>
    <t>従事実績件名 ６</t>
    <rPh sb="0" eb="2">
      <t>ジュウジ</t>
    </rPh>
    <rPh sb="2" eb="4">
      <t>ジッセキ</t>
    </rPh>
    <rPh sb="4" eb="6">
      <t>ケンメイ</t>
    </rPh>
    <phoneticPr fontId="4"/>
  </si>
  <si>
    <t>発注部署名 ６</t>
    <rPh sb="0" eb="2">
      <t>ハッチュウ</t>
    </rPh>
    <rPh sb="2" eb="4">
      <t>ブショ</t>
    </rPh>
    <rPh sb="4" eb="5">
      <t>メイ</t>
    </rPh>
    <phoneticPr fontId="4"/>
  </si>
  <si>
    <t>確認資料 ６</t>
    <rPh sb="0" eb="2">
      <t>カクニン</t>
    </rPh>
    <rPh sb="2" eb="4">
      <t>シリョウ</t>
    </rPh>
    <phoneticPr fontId="4"/>
  </si>
  <si>
    <t>記入にあたっては，局・部・課を記入してください</t>
    <rPh sb="0" eb="2">
      <t>キニュウ</t>
    </rPh>
    <rPh sb="9" eb="10">
      <t>キョク</t>
    </rPh>
    <rPh sb="11" eb="12">
      <t>ブ</t>
    </rPh>
    <rPh sb="13" eb="14">
      <t>カ</t>
    </rPh>
    <rPh sb="15" eb="17">
      <t>キニュウ</t>
    </rPh>
    <phoneticPr fontId="4"/>
  </si>
  <si>
    <t>様式-共6【交通局】</t>
    <rPh sb="0" eb="2">
      <t>ヨウシキ</t>
    </rPh>
    <rPh sb="3" eb="4">
      <t>トモ</t>
    </rPh>
    <phoneticPr fontId="4"/>
  </si>
  <si>
    <t>登録基幹技能者調書</t>
    <rPh sb="0" eb="2">
      <t>トウロク</t>
    </rPh>
    <rPh sb="2" eb="4">
      <t>キカン</t>
    </rPh>
    <rPh sb="4" eb="7">
      <t>ギノウシャ</t>
    </rPh>
    <rPh sb="7" eb="9">
      <t>チョウショ</t>
    </rPh>
    <phoneticPr fontId="4"/>
  </si>
  <si>
    <t>◯◯◯◯基幹技能者</t>
    <rPh sb="4" eb="6">
      <t>キカン</t>
    </rPh>
    <rPh sb="6" eb="9">
      <t>ギノウシャ</t>
    </rPh>
    <phoneticPr fontId="4"/>
  </si>
  <si>
    <t>氏名</t>
    <rPh sb="0" eb="2">
      <t>シメイ</t>
    </rPh>
    <phoneticPr fontId="4"/>
  </si>
  <si>
    <t>所属会社名</t>
    <rPh sb="0" eb="2">
      <t>ショゾク</t>
    </rPh>
    <rPh sb="2" eb="4">
      <t>カイシャ</t>
    </rPh>
    <rPh sb="4" eb="5">
      <t>メイ</t>
    </rPh>
    <phoneticPr fontId="4"/>
  </si>
  <si>
    <t>講習修了証番号</t>
    <rPh sb="0" eb="2">
      <t>コウシュウ</t>
    </rPh>
    <rPh sb="2" eb="5">
      <t>シュウリョウショウ</t>
    </rPh>
    <rPh sb="5" eb="7">
      <t>バンゴウ</t>
    </rPh>
    <phoneticPr fontId="4"/>
  </si>
  <si>
    <t>有効年月日</t>
    <rPh sb="0" eb="2">
      <t>ユウコウ</t>
    </rPh>
    <rPh sb="2" eb="5">
      <t>ネンガッピ</t>
    </rPh>
    <phoneticPr fontId="4"/>
  </si>
  <si>
    <t>登録番号</t>
    <rPh sb="0" eb="2">
      <t>トウロク</t>
    </rPh>
    <rPh sb="2" eb="4">
      <t>バンゴウ</t>
    </rPh>
    <phoneticPr fontId="4"/>
  </si>
  <si>
    <t>従事する工種</t>
    <rPh sb="0" eb="2">
      <t>ジュウジ</t>
    </rPh>
    <rPh sb="4" eb="6">
      <t>コウシュ</t>
    </rPh>
    <phoneticPr fontId="4"/>
  </si>
  <si>
    <t>従事する期間（予定）</t>
    <rPh sb="0" eb="2">
      <t>ジュウジ</t>
    </rPh>
    <rPh sb="4" eb="6">
      <t>キカン</t>
    </rPh>
    <rPh sb="7" eb="9">
      <t>ヨテイ</t>
    </rPh>
    <phoneticPr fontId="4"/>
  </si>
  <si>
    <t>　　　　年　　月　　日</t>
    <rPh sb="4" eb="5">
      <t>ネン</t>
    </rPh>
    <rPh sb="7" eb="8">
      <t>ツキ</t>
    </rPh>
    <rPh sb="10" eb="11">
      <t>ニチ</t>
    </rPh>
    <phoneticPr fontId="4"/>
  </si>
  <si>
    <t>◯◯◯◯基幹技能者</t>
    <phoneticPr fontId="4"/>
  </si>
  <si>
    <t>（仙台市確認欄）</t>
    <phoneticPr fontId="4"/>
  </si>
  <si>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4"/>
  </si>
  <si>
    <t>チェック　□</t>
    <phoneticPr fontId="4"/>
  </si>
  <si>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</si>
  <si>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4"/>
  </si>
  <si>
    <t>により選択して下さい。</t>
    <phoneticPr fontId="4"/>
  </si>
  <si>
    <t>対象工種を複数選択する場合は最大5種類（工種）までとし，各種類（工種）ごと1名までを記入して下さい。</t>
    <rPh sb="42" eb="44">
      <t>キニュウ</t>
    </rPh>
    <rPh sb="46" eb="47">
      <t>クダ</t>
    </rPh>
    <phoneticPr fontId="4"/>
  </si>
  <si>
    <t>注4</t>
    <rPh sb="0" eb="1">
      <t>チュウ</t>
    </rPh>
    <phoneticPr fontId="4"/>
  </si>
  <si>
    <t>配置予定技術者又は現場代理人は評価の対象外です。</t>
    <rPh sb="2" eb="4">
      <t>ヨテイ</t>
    </rPh>
    <rPh sb="4" eb="7">
      <t>ギジュツシャ</t>
    </rPh>
    <rPh sb="15" eb="17">
      <t>ヒョウカ</t>
    </rPh>
    <rPh sb="18" eb="20">
      <t>タイショウ</t>
    </rPh>
    <rPh sb="20" eb="21">
      <t>ソト</t>
    </rPh>
    <phoneticPr fontId="4"/>
  </si>
  <si>
    <t>様式-共4-Ⅰ（建築設備）【交通局】</t>
    <rPh sb="0" eb="2">
      <t>ヨウシキ</t>
    </rPh>
    <rPh sb="3" eb="4">
      <t>キョウ</t>
    </rPh>
    <rPh sb="8" eb="10">
      <t>ケンチク</t>
    </rPh>
    <rPh sb="10" eb="12">
      <t>セツビ</t>
    </rPh>
    <phoneticPr fontId="4"/>
  </si>
  <si>
    <t>各年度に施工実績あり</t>
    <rPh sb="0" eb="3">
      <t>カクネンド</t>
    </rPh>
    <rPh sb="4" eb="6">
      <t>セコウ</t>
    </rPh>
    <rPh sb="6" eb="8">
      <t>ジッセキ</t>
    </rPh>
    <phoneticPr fontId="4"/>
  </si>
  <si>
    <t>過去2ヶ年度のいずれかに施工実績あり</t>
    <rPh sb="0" eb="2">
      <t>カコ</t>
    </rPh>
    <rPh sb="4" eb="6">
      <t>ネンド</t>
    </rPh>
    <rPh sb="12" eb="14">
      <t>セコウ</t>
    </rPh>
    <rPh sb="14" eb="16">
      <t>ジッセキ</t>
    </rPh>
    <phoneticPr fontId="4"/>
  </si>
  <si>
    <t>様式-共1-Ⅰ（建築設備）【交通局】</t>
    <rPh sb="0" eb="2">
      <t>ヨウシキ</t>
    </rPh>
    <rPh sb="3" eb="4">
      <t>キョウ</t>
    </rPh>
    <rPh sb="8" eb="10">
      <t>ケンチク</t>
    </rPh>
    <rPh sb="10" eb="12">
      <t>セツビ</t>
    </rPh>
    <phoneticPr fontId="4"/>
  </si>
  <si>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4"/>
  </si>
  <si>
    <t>ア　過去4年間における工事成績評定点
　　　（上位実績の平均点）
　　　　　【対象実績数】電気，機械…上位2件</t>
    <rPh sb="23" eb="25">
      <t>ジョウイ</t>
    </rPh>
    <rPh sb="25" eb="27">
      <t>ジッセキ</t>
    </rPh>
    <rPh sb="46" eb="48">
      <t>デンキ</t>
    </rPh>
    <rPh sb="49" eb="51">
      <t>キカイ</t>
    </rPh>
    <phoneticPr fontId="4"/>
  </si>
  <si>
    <t>平成30</t>
    <rPh sb="0" eb="2">
      <t>ヘイセイ</t>
    </rPh>
    <phoneticPr fontId="4"/>
  </si>
  <si>
    <t>令和元</t>
    <rPh sb="0" eb="2">
      <t>レイワ</t>
    </rPh>
    <rPh sb="2" eb="3">
      <t>ガン</t>
    </rPh>
    <phoneticPr fontId="4"/>
  </si>
  <si>
    <r>
      <t>ウ　過去5ヶ年度及び現年度における仙台市優良建設工事表彰歴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4"/>
  </si>
  <si>
    <t>地下鉄南北線富沢車両基地工場棟外２棟電灯設備更新工事</t>
    <rPh sb="0" eb="3">
      <t>チカテツ</t>
    </rPh>
    <rPh sb="3" eb="6">
      <t>ナンボクセン</t>
    </rPh>
    <rPh sb="6" eb="8">
      <t>トミサワ</t>
    </rPh>
    <rPh sb="8" eb="10">
      <t>シャリョウ</t>
    </rPh>
    <rPh sb="10" eb="12">
      <t>キチ</t>
    </rPh>
    <rPh sb="12" eb="14">
      <t>コウジョウ</t>
    </rPh>
    <rPh sb="14" eb="15">
      <t>トウ</t>
    </rPh>
    <rPh sb="15" eb="16">
      <t>ガイ</t>
    </rPh>
    <rPh sb="17" eb="18">
      <t>トウ</t>
    </rPh>
    <rPh sb="18" eb="20">
      <t>デントウ</t>
    </rPh>
    <rPh sb="20" eb="22">
      <t>セツビ</t>
    </rPh>
    <rPh sb="22" eb="24">
      <t>コウシン</t>
    </rPh>
    <rPh sb="24" eb="26">
      <t>コウジ</t>
    </rPh>
    <phoneticPr fontId="4"/>
  </si>
  <si>
    <t>地下鉄南北線富沢車両基地工場棟外２棟電灯設備更新工事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</si>
</sst>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quot;¥&quot;* #,##0_ ;_ &quot;¥&quot;* \-#,##0_ ;_ &quot;¥&quot;* &quot;-&quot;_ ;_ @_ "/>
    <numFmt numFmtId="176" formatCode="0.00_ "/>
    <numFmt numFmtId="177" formatCode="General&quot;点&quot;"/>
    <numFmt numFmtId="178" formatCode="0.000_);[Red]\(0.000\)"/>
    <numFmt numFmtId="179" formatCode="0_);[Red]\(0\)"/>
    <numFmt numFmtId="180" formatCode="0.00_);[Red]\(0.00\)"/>
    <numFmt numFmtId="181" formatCode="&quot;平均点&quot;\ \ 0.0&quot;点&quot;"/>
    <numFmt numFmtId="182" formatCode="0.00_ ;[Red]\-0.00\ "/>
    <numFmt numFmtId="183" formatCode="0_ ;[Red]\-0\ "/>
    <numFmt numFmtId="184" formatCode="0.000_ ;[Red]\-0.000\ "/>
    <numFmt numFmtId="185" formatCode="0.0_);[Red]\(0.0\)"/>
    <numFmt numFmtId="186" formatCode="0.00000_);[Red]\(0.00000\)"/>
    <numFmt numFmtId="187" formatCode="#,##0_ "/>
    <numFmt numFmtId="188" formatCode="yyyy\(ge\)/m/d"/>
    <numFmt numFmtId="189" formatCode="[$-411]ge\.m\.d;@"/>
    <numFmt numFmtId="190" formatCode="yyyy/m/d;@"/>
    <numFmt numFmtId="191" formatCode="0.0%"/>
  </numFmts>
  <fonts count="28">
    <font>
      <sz val="11"/>
      <color theme="1"/>
      <name val="Yu Gothic"/>
      <family val="2"/>
      <scheme val="minor"/>
    </font>
    <font>
      <sz val="11"/>
      <name val="ＭＳ Ｐゴシック"/>
      <family val="3"/>
      <charset val="128"/>
    </font>
    <font>
      <sz val="9"/>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Yu Gothic"/>
      <family val="3"/>
      <charset val="128"/>
      <scheme val="minor"/>
    </font>
    <font>
      <sz val="10"/>
      <color rgb="FF0070C0"/>
      <name val="ＭＳ Ｐゴシック"/>
      <family val="3"/>
      <charset val="128"/>
    </font>
    <font>
      <sz val="9"/>
      <color rgb="FF0070C0"/>
      <name val="ＭＳ Ｐゴシック"/>
      <family val="3"/>
      <charset val="128"/>
    </font>
    <font>
      <strike/>
      <sz val="9"/>
      <name val="ＭＳ Ｐゴシック"/>
      <family val="3"/>
      <charset val="128"/>
    </font>
    <font>
      <b/>
      <sz val="11"/>
      <name val="ＭＳ Ｐゴシック"/>
      <family val="3"/>
      <charset val="128"/>
    </font>
    <font>
      <sz val="8"/>
      <color rgb="FF0070C0"/>
      <name val="ＭＳ Ｐゴシック"/>
      <family val="3"/>
      <charset val="128"/>
    </font>
    <font>
      <sz val="9"/>
      <color indexed="81"/>
      <name val="MS P ゴシック"/>
      <family val="3"/>
      <charset val="128"/>
    </font>
    <font>
      <sz val="9.5"/>
      <name val="ＭＳ Ｐゴシック"/>
      <family val="3"/>
      <charset val="128"/>
    </font>
    <font>
      <sz val="9.5"/>
      <name val="ＭＳ Ｐ明朝"/>
      <family val="1"/>
      <charset val="128"/>
    </font>
    <font>
      <sz val="9.5"/>
      <color rgb="FF0070C0"/>
      <name val="ＭＳ Ｐゴシック"/>
      <family val="3"/>
      <charset val="128"/>
    </font>
    <font>
      <sz val="7"/>
      <name val="ＭＳ Ｐゴシック"/>
      <family val="3"/>
      <charset val="128"/>
    </font>
    <font>
      <sz val="24"/>
      <name val="ＭＳ Ｐゴシック"/>
      <family val="3"/>
      <charset val="128"/>
    </font>
    <font>
      <sz val="10"/>
      <color rgb="FFFF0000"/>
      <name val="ＭＳ Ｐゴシック"/>
      <family val="3"/>
      <charset val="128"/>
    </font>
    <font>
      <sz val="11"/>
      <color rgb="FFFF0000"/>
      <name val="ＭＳ Ｐゴシック"/>
      <family val="3"/>
      <charset val="128"/>
    </font>
    <font>
      <strike/>
      <sz val="9.5"/>
      <name val="ＭＳ Ｐゴシック"/>
      <family val="3"/>
      <charset val="128"/>
    </font>
    <font>
      <sz val="10"/>
      <name val="ＭＳ Ｐ明朝"/>
      <family val="1"/>
      <charset val="128"/>
    </font>
    <font>
      <sz val="10"/>
      <name val="Yu Gothic"/>
      <family val="3"/>
      <charset val="128"/>
      <scheme val="minor"/>
    </font>
    <font>
      <sz val="8"/>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indexed="9"/>
        <bgColor indexed="64"/>
      </patternFill>
    </fill>
    <fill>
      <patternFill patternType="solid">
        <fgColor theme="1" tint="0.14996795556505021"/>
        <bgColor indexed="64"/>
      </patternFill>
    </fill>
    <fill>
      <patternFill patternType="solid">
        <fgColor theme="0" tint="-0.249977111117893"/>
        <bgColor indexed="64"/>
      </patternFill>
    </fill>
  </fills>
  <borders count="113">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auto="1"/>
      </diagonal>
    </border>
    <border diagonalUp="1" diagonalDown="1">
      <left/>
      <right/>
      <top style="thin">
        <color indexed="64"/>
      </top>
      <bottom/>
      <diagonal style="hair">
        <color auto="1"/>
      </diagonal>
    </border>
    <border diagonalUp="1" diagonalDown="1">
      <left/>
      <right style="thin">
        <color indexed="64"/>
      </right>
      <top style="thin">
        <color indexed="64"/>
      </top>
      <bottom/>
      <diagonal style="hair">
        <color auto="1"/>
      </diagonal>
    </border>
    <border diagonalUp="1" diagonalDown="1">
      <left style="medium">
        <color indexed="64"/>
      </left>
      <right/>
      <top style="medium">
        <color indexed="64"/>
      </top>
      <bottom style="medium">
        <color indexed="64"/>
      </bottom>
      <diagonal style="hair">
        <color auto="1"/>
      </diagonal>
    </border>
    <border diagonalUp="1" diagonalDown="1">
      <left/>
      <right/>
      <top style="medium">
        <color indexed="64"/>
      </top>
      <bottom style="medium">
        <color indexed="64"/>
      </bottom>
      <diagonal style="hair">
        <color auto="1"/>
      </diagonal>
    </border>
    <border diagonalUp="1" diagonalDown="1">
      <left/>
      <right style="medium">
        <color indexed="64"/>
      </right>
      <top style="medium">
        <color indexed="64"/>
      </top>
      <bottom style="medium">
        <color indexed="64"/>
      </bottom>
      <diagonal style="hair">
        <color auto="1"/>
      </diagonal>
    </border>
    <border diagonalUp="1" diagonalDown="1">
      <left style="thin">
        <color indexed="64"/>
      </left>
      <right/>
      <top/>
      <bottom/>
      <diagonal style="hair">
        <color auto="1"/>
      </diagonal>
    </border>
    <border diagonalUp="1" diagonalDown="1">
      <left/>
      <right/>
      <top/>
      <bottom/>
      <diagonal style="hair">
        <color auto="1"/>
      </diagonal>
    </border>
    <border diagonalUp="1" diagonalDown="1">
      <left/>
      <right style="thin">
        <color indexed="64"/>
      </right>
      <top/>
      <bottom/>
      <diagonal style="hair">
        <color auto="1"/>
      </diagonal>
    </border>
    <border diagonalUp="1" diagonalDown="1">
      <left style="thin">
        <color indexed="64"/>
      </left>
      <right/>
      <top/>
      <bottom style="thin">
        <color indexed="64"/>
      </bottom>
      <diagonal style="hair">
        <color auto="1"/>
      </diagonal>
    </border>
    <border diagonalUp="1" diagonalDown="1">
      <left/>
      <right/>
      <top/>
      <bottom style="thin">
        <color indexed="64"/>
      </bottom>
      <diagonal style="hair">
        <color auto="1"/>
      </diagonal>
    </border>
    <border diagonalUp="1" diagonalDown="1">
      <left/>
      <right style="thin">
        <color indexed="64"/>
      </right>
      <top/>
      <bottom style="thin">
        <color indexed="64"/>
      </bottom>
      <diagonal style="hair">
        <color auto="1"/>
      </diagonal>
    </border>
    <border diagonalUp="1" diagonalDown="1">
      <left/>
      <right style="medium">
        <color indexed="64"/>
      </right>
      <top/>
      <bottom/>
      <diagonal style="hair">
        <color auto="1"/>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1" fillId="0" borderId="0"/>
    <xf numFmtId="0" fontId="1" fillId="0" borderId="0"/>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1200">
    <xf numFmtId="0" fontId="0" fillId="0" borderId="0" xfId="0"/>
    <xf numFmtId="0" fontId="2" fillId="0" borderId="0" xfId="1" applyFont="1" applyFill="1" applyBorder="1" applyAlignment="1" applyProtection="1">
      <alignment horizontal="left" vertical="center"/>
    </xf>
    <xf numFmtId="0" fontId="5" fillId="0" borderId="0" xfId="1" applyFont="1" applyFill="1" applyAlignment="1" applyProtection="1">
      <alignment vertical="center"/>
    </xf>
    <xf numFmtId="0" fontId="5" fillId="0" borderId="0" xfId="1" applyFont="1" applyFill="1" applyAlignment="1" applyProtection="1">
      <alignment horizontal="center" vertical="center"/>
    </xf>
    <xf numFmtId="0" fontId="5" fillId="0" borderId="1"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7" fillId="0" borderId="0" xfId="2" applyFont="1" applyBorder="1" applyAlignment="1" applyProtection="1">
      <alignment horizontal="center" vertical="center"/>
    </xf>
    <xf numFmtId="0" fontId="5" fillId="0" borderId="0" xfId="2" applyFont="1" applyBorder="1" applyProtection="1"/>
    <xf numFmtId="0" fontId="5" fillId="0" borderId="0" xfId="2" applyFont="1" applyProtection="1"/>
    <xf numFmtId="0" fontId="5" fillId="0" borderId="0" xfId="2" applyFont="1" applyBorder="1" applyAlignment="1" applyProtection="1">
      <alignment horizontal="center" vertical="center"/>
    </xf>
    <xf numFmtId="0" fontId="8" fillId="0" borderId="0" xfId="2" applyFont="1" applyBorder="1" applyAlignment="1" applyProtection="1">
      <alignment horizontal="center" vertical="center"/>
    </xf>
    <xf numFmtId="0" fontId="2" fillId="0" borderId="8" xfId="1" applyFont="1" applyFill="1" applyBorder="1" applyAlignment="1" applyProtection="1"/>
    <xf numFmtId="0" fontId="2" fillId="0" borderId="0" xfId="1" applyFont="1" applyFill="1" applyAlignment="1" applyProtection="1">
      <alignment vertical="center"/>
    </xf>
    <xf numFmtId="176" fontId="2" fillId="0" borderId="0" xfId="1" applyNumberFormat="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9"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top" wrapText="1"/>
    </xf>
    <xf numFmtId="177"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center"/>
    </xf>
    <xf numFmtId="0" fontId="5" fillId="0" borderId="0" xfId="1" applyFont="1" applyFill="1" applyBorder="1" applyAlignment="1" applyProtection="1">
      <alignment vertical="top"/>
    </xf>
    <xf numFmtId="0" fontId="1" fillId="0" borderId="0" xfId="3">
      <alignment vertical="center"/>
    </xf>
    <xf numFmtId="0" fontId="2" fillId="0" borderId="14"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top"/>
    </xf>
    <xf numFmtId="0" fontId="5" fillId="0" borderId="0" xfId="1" applyFont="1" applyFill="1" applyBorder="1" applyAlignment="1" applyProtection="1">
      <alignment horizontal="center" vertical="top"/>
    </xf>
    <xf numFmtId="176" fontId="5" fillId="0" borderId="0" xfId="1" applyNumberFormat="1" applyFont="1" applyFill="1" applyBorder="1" applyAlignment="1" applyProtection="1">
      <alignment horizontal="center" vertical="top"/>
    </xf>
    <xf numFmtId="0" fontId="2" fillId="0" borderId="22"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179" fontId="2" fillId="3" borderId="5" xfId="1" applyNumberFormat="1" applyFont="1" applyFill="1" applyBorder="1" applyAlignment="1" applyProtection="1">
      <alignment horizontal="center" vertical="center"/>
    </xf>
    <xf numFmtId="179" fontId="2" fillId="0" borderId="9" xfId="1" applyNumberFormat="1" applyFont="1" applyFill="1" applyBorder="1" applyAlignment="1" applyProtection="1">
      <alignment horizontal="center" vertical="center"/>
    </xf>
    <xf numFmtId="0" fontId="5" fillId="0" borderId="30" xfId="1" applyFont="1" applyFill="1" applyBorder="1" applyAlignment="1" applyProtection="1">
      <alignment horizontal="left" vertical="center" wrapText="1"/>
    </xf>
    <xf numFmtId="176" fontId="5" fillId="0" borderId="30" xfId="1" applyNumberFormat="1" applyFont="1" applyFill="1" applyBorder="1" applyAlignment="1" applyProtection="1">
      <alignment horizontal="left" vertical="center" wrapText="1"/>
    </xf>
    <xf numFmtId="0" fontId="11" fillId="0" borderId="30" xfId="4" applyFont="1" applyFill="1" applyBorder="1" applyAlignment="1">
      <alignment horizontal="left" vertical="center" wrapText="1"/>
    </xf>
    <xf numFmtId="183" fontId="2" fillId="3" borderId="5" xfId="1" applyNumberFormat="1" applyFont="1" applyFill="1" applyBorder="1" applyAlignment="1" applyProtection="1">
      <alignment horizontal="center" vertical="center"/>
    </xf>
    <xf numFmtId="183" fontId="2" fillId="0" borderId="9" xfId="1" applyNumberFormat="1" applyFont="1" applyFill="1" applyBorder="1" applyAlignment="1" applyProtection="1">
      <alignment horizontal="center" vertical="center"/>
    </xf>
    <xf numFmtId="185" fontId="2" fillId="3" borderId="5" xfId="1" applyNumberFormat="1" applyFont="1" applyFill="1" applyBorder="1" applyAlignment="1" applyProtection="1">
      <alignment horizontal="center" vertical="center"/>
    </xf>
    <xf numFmtId="185" fontId="2" fillId="0" borderId="9" xfId="1" applyNumberFormat="1" applyFont="1" applyFill="1" applyBorder="1" applyAlignment="1" applyProtection="1">
      <alignment horizontal="center" vertical="center"/>
    </xf>
    <xf numFmtId="0" fontId="2" fillId="0" borderId="6" xfId="1" applyFont="1" applyFill="1" applyBorder="1" applyAlignment="1" applyProtection="1">
      <alignment vertical="center" wrapText="1"/>
    </xf>
    <xf numFmtId="0" fontId="2" fillId="0" borderId="5" xfId="1" applyFont="1" applyFill="1" applyBorder="1" applyAlignment="1" applyProtection="1">
      <alignment horizontal="center" vertical="center"/>
    </xf>
    <xf numFmtId="179" fontId="2" fillId="0" borderId="0" xfId="1" applyNumberFormat="1" applyFont="1" applyFill="1" applyBorder="1" applyAlignment="1" applyProtection="1">
      <alignment horizontal="center" vertical="center"/>
    </xf>
    <xf numFmtId="185" fontId="2" fillId="0" borderId="0" xfId="1" applyNumberFormat="1" applyFont="1" applyFill="1" applyBorder="1" applyAlignment="1" applyProtection="1">
      <alignment horizontal="center" vertical="center"/>
    </xf>
    <xf numFmtId="178" fontId="2" fillId="0" borderId="0"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0" fontId="2" fillId="0" borderId="10" xfId="1" applyFont="1" applyFill="1" applyBorder="1" applyAlignment="1" applyProtection="1">
      <alignment horizontal="center" vertical="center"/>
    </xf>
    <xf numFmtId="178" fontId="2" fillId="3" borderId="17" xfId="1" applyNumberFormat="1" applyFont="1" applyFill="1" applyBorder="1" applyAlignment="1" applyProtection="1">
      <alignment horizontal="center" vertical="center"/>
    </xf>
    <xf numFmtId="179" fontId="2" fillId="0" borderId="12"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0" fontId="2" fillId="0" borderId="30" xfId="1" applyFont="1" applyFill="1" applyBorder="1" applyAlignment="1" applyProtection="1">
      <alignment horizontal="left" vertical="center" wrapText="1"/>
    </xf>
    <xf numFmtId="0" fontId="2" fillId="0" borderId="8" xfId="1" applyFont="1" applyFill="1" applyBorder="1" applyAlignment="1" applyProtection="1">
      <alignment vertical="center"/>
    </xf>
    <xf numFmtId="0" fontId="2" fillId="0" borderId="29" xfId="1" applyFont="1" applyFill="1" applyBorder="1" applyAlignment="1" applyProtection="1">
      <alignment horizontal="center" vertical="center"/>
    </xf>
    <xf numFmtId="178" fontId="2" fillId="0" borderId="5" xfId="1" applyNumberFormat="1" applyFont="1" applyFill="1" applyBorder="1" applyAlignment="1" applyProtection="1">
      <alignment horizontal="right" vertical="center"/>
    </xf>
    <xf numFmtId="0" fontId="5" fillId="0" borderId="0" xfId="1" applyFont="1" applyFill="1" applyBorder="1" applyAlignment="1" applyProtection="1">
      <alignment horizontal="left" vertical="center" wrapText="1"/>
    </xf>
    <xf numFmtId="0" fontId="2" fillId="0" borderId="35" xfId="1" applyFont="1" applyFill="1" applyBorder="1" applyAlignment="1" applyProtection="1">
      <alignment horizontal="center" vertical="center"/>
    </xf>
    <xf numFmtId="179" fontId="2" fillId="3" borderId="36" xfId="1" applyNumberFormat="1" applyFont="1" applyFill="1" applyBorder="1" applyAlignment="1" applyProtection="1">
      <alignment horizontal="center" vertical="center"/>
    </xf>
    <xf numFmtId="179" fontId="2" fillId="0" borderId="40" xfId="1" applyNumberFormat="1" applyFont="1" applyFill="1" applyBorder="1" applyAlignment="1" applyProtection="1">
      <alignment horizontal="center" vertical="center"/>
    </xf>
    <xf numFmtId="179" fontId="2" fillId="3" borderId="11" xfId="1" applyNumberFormat="1" applyFont="1" applyFill="1" applyBorder="1" applyAlignment="1" applyProtection="1">
      <alignment horizontal="center" vertical="center"/>
    </xf>
    <xf numFmtId="49" fontId="10" fillId="0" borderId="9" xfId="1" applyNumberFormat="1" applyFont="1" applyFill="1" applyBorder="1" applyAlignment="1" applyProtection="1">
      <alignment horizontal="center" vertical="center" wrapText="1"/>
    </xf>
    <xf numFmtId="49" fontId="10" fillId="0" borderId="12" xfId="1" applyNumberFormat="1" applyFont="1" applyFill="1" applyBorder="1" applyAlignment="1" applyProtection="1">
      <alignment horizontal="center" vertical="center" wrapText="1"/>
    </xf>
    <xf numFmtId="179" fontId="2" fillId="3" borderId="5" xfId="5" applyNumberFormat="1" applyFont="1" applyFill="1" applyBorder="1" applyAlignment="1" applyProtection="1">
      <alignment horizontal="center" vertical="center"/>
    </xf>
    <xf numFmtId="0" fontId="2" fillId="0" borderId="24"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xf>
    <xf numFmtId="178" fontId="2" fillId="0" borderId="11" xfId="1" applyNumberFormat="1" applyFont="1" applyFill="1" applyBorder="1" applyAlignment="1" applyProtection="1">
      <alignment horizontal="right" vertical="center"/>
    </xf>
    <xf numFmtId="0" fontId="2" fillId="0" borderId="41"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179" fontId="2" fillId="0" borderId="6" xfId="1" applyNumberFormat="1" applyFont="1" applyFill="1" applyBorder="1" applyAlignment="1" applyProtection="1">
      <alignment horizontal="center" vertical="center"/>
    </xf>
    <xf numFmtId="179" fontId="2" fillId="0" borderId="6" xfId="1" applyNumberFormat="1" applyFont="1" applyFill="1" applyBorder="1" applyAlignment="1" applyProtection="1">
      <alignment horizontal="right" vertical="center"/>
    </xf>
    <xf numFmtId="0" fontId="2" fillId="0" borderId="6"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xf>
    <xf numFmtId="179" fontId="2" fillId="0" borderId="6" xfId="1" applyNumberFormat="1" applyFont="1" applyFill="1" applyBorder="1" applyAlignment="1" applyProtection="1">
      <alignment vertical="top"/>
    </xf>
    <xf numFmtId="180" fontId="2" fillId="0" borderId="9" xfId="1" applyNumberFormat="1" applyFont="1" applyFill="1" applyBorder="1" applyAlignment="1" applyProtection="1">
      <alignment vertical="center"/>
    </xf>
    <xf numFmtId="0" fontId="5" fillId="0" borderId="0" xfId="1" applyFont="1" applyFill="1" applyAlignment="1" applyProtection="1">
      <alignment vertical="top"/>
    </xf>
    <xf numFmtId="0" fontId="5" fillId="0" borderId="42" xfId="1" applyFont="1" applyFill="1" applyBorder="1" applyAlignment="1" applyProtection="1">
      <alignment horizontal="center" vertical="center" wrapText="1"/>
    </xf>
    <xf numFmtId="179" fontId="5" fillId="0" borderId="0" xfId="1" applyNumberFormat="1" applyFont="1" applyFill="1" applyAlignment="1" applyProtection="1">
      <alignment vertical="top"/>
    </xf>
    <xf numFmtId="0" fontId="2" fillId="0" borderId="0" xfId="1" applyFont="1" applyFill="1" applyBorder="1" applyAlignment="1" applyProtection="1">
      <alignment vertical="center"/>
    </xf>
    <xf numFmtId="0" fontId="2" fillId="0" borderId="0" xfId="1" applyFont="1" applyFill="1" applyAlignment="1" applyProtection="1">
      <alignment vertical="top"/>
    </xf>
    <xf numFmtId="0" fontId="2" fillId="0" borderId="0" xfId="1" applyFont="1" applyFill="1" applyBorder="1" applyAlignment="1" applyProtection="1">
      <alignment horizontal="right" vertical="center"/>
    </xf>
    <xf numFmtId="179" fontId="2" fillId="0" borderId="0" xfId="1" applyNumberFormat="1" applyFont="1" applyFill="1" applyAlignment="1" applyProtection="1">
      <alignment vertical="center"/>
    </xf>
    <xf numFmtId="179" fontId="2" fillId="0" borderId="0" xfId="1" applyNumberFormat="1" applyFont="1" applyFill="1" applyBorder="1" applyAlignment="1" applyProtection="1">
      <alignment vertical="center"/>
    </xf>
    <xf numFmtId="0" fontId="5" fillId="0" borderId="0" xfId="1" applyFont="1" applyFill="1" applyAlignment="1" applyProtection="1">
      <alignment horizontal="center" vertical="top"/>
    </xf>
    <xf numFmtId="0" fontId="2" fillId="0" borderId="0" xfId="1" applyFont="1" applyFill="1" applyBorder="1" applyAlignment="1" applyProtection="1">
      <alignment vertical="top"/>
    </xf>
    <xf numFmtId="0" fontId="2" fillId="0" borderId="8" xfId="1" applyFont="1" applyFill="1" applyBorder="1" applyAlignment="1" applyProtection="1">
      <alignment horizontal="center" vertical="top"/>
    </xf>
    <xf numFmtId="0" fontId="2" fillId="0" borderId="8" xfId="1" applyFont="1" applyFill="1" applyBorder="1" applyAlignment="1" applyProtection="1">
      <alignment horizontal="right" vertical="center"/>
    </xf>
    <xf numFmtId="176" fontId="2" fillId="0" borderId="8" xfId="1" applyNumberFormat="1" applyFont="1" applyFill="1" applyBorder="1" applyAlignment="1" applyProtection="1">
      <alignment horizontal="left" vertical="center"/>
    </xf>
    <xf numFmtId="0" fontId="2" fillId="0" borderId="0" xfId="1" applyFont="1" applyFill="1" applyBorder="1" applyAlignment="1" applyProtection="1">
      <alignment horizontal="center" vertical="center"/>
    </xf>
    <xf numFmtId="0" fontId="2" fillId="0" borderId="0" xfId="1" applyFont="1" applyFill="1" applyAlignment="1" applyProtection="1">
      <alignment horizontal="center"/>
    </xf>
    <xf numFmtId="0" fontId="9" fillId="0" borderId="0" xfId="1" applyFont="1" applyFill="1" applyAlignment="1" applyProtection="1">
      <alignment vertical="top"/>
    </xf>
    <xf numFmtId="0" fontId="9" fillId="0" borderId="0" xfId="1" applyFont="1" applyFill="1" applyAlignment="1" applyProtection="1">
      <alignment horizontal="left" vertical="center" indent="1"/>
    </xf>
    <xf numFmtId="0" fontId="9" fillId="0" borderId="0" xfId="1" applyFont="1" applyFill="1" applyAlignment="1" applyProtection="1">
      <alignment horizontal="left" vertical="top" indent="1"/>
    </xf>
    <xf numFmtId="0" fontId="9" fillId="0" borderId="0" xfId="1" applyFont="1" applyFill="1" applyBorder="1" applyAlignment="1" applyProtection="1">
      <alignment horizontal="left" vertical="top" indent="1"/>
    </xf>
    <xf numFmtId="0" fontId="15" fillId="0" borderId="0" xfId="4" applyFont="1" applyFill="1" applyAlignment="1">
      <alignment horizontal="left" vertical="center" indent="1"/>
    </xf>
    <xf numFmtId="0" fontId="9" fillId="0" borderId="0" xfId="1" applyFont="1" applyFill="1" applyAlignment="1" applyProtection="1">
      <alignment horizontal="left" vertical="top" wrapText="1" indent="1"/>
    </xf>
    <xf numFmtId="0" fontId="9" fillId="0" borderId="0" xfId="1" applyFont="1" applyFill="1" applyBorder="1" applyAlignment="1" applyProtection="1">
      <alignment horizontal="left" vertical="top" wrapText="1" indent="1"/>
    </xf>
    <xf numFmtId="0" fontId="5" fillId="0" borderId="0" xfId="8" applyFont="1" applyBorder="1" applyProtection="1"/>
    <xf numFmtId="0" fontId="5" fillId="0" borderId="0" xfId="8" applyFont="1" applyBorder="1" applyAlignment="1" applyProtection="1">
      <alignment horizontal="center" vertical="center"/>
    </xf>
    <xf numFmtId="0" fontId="5" fillId="0" borderId="0" xfId="8" applyFont="1" applyBorder="1" applyAlignment="1" applyProtection="1">
      <alignment horizontal="right"/>
    </xf>
    <xf numFmtId="0" fontId="5" fillId="0" borderId="0" xfId="8" applyFont="1" applyProtection="1"/>
    <xf numFmtId="0" fontId="5" fillId="0" borderId="0" xfId="8" applyFont="1" applyAlignment="1" applyProtection="1">
      <alignment wrapText="1"/>
    </xf>
    <xf numFmtId="0" fontId="5" fillId="0" borderId="0" xfId="8" applyFont="1" applyAlignment="1" applyProtection="1">
      <alignment horizontal="center" vertical="center"/>
    </xf>
    <xf numFmtId="0" fontId="5" fillId="0" borderId="5" xfId="8" applyFont="1" applyBorder="1" applyAlignment="1" applyProtection="1">
      <alignment horizontal="right"/>
    </xf>
    <xf numFmtId="49" fontId="1" fillId="0" borderId="0" xfId="8" applyNumberFormat="1" applyFont="1" applyFill="1" applyBorder="1" applyAlignment="1" applyProtection="1">
      <alignment horizontal="center" vertical="center"/>
    </xf>
    <xf numFmtId="0" fontId="17" fillId="0" borderId="12" xfId="8" applyFont="1" applyBorder="1" applyAlignment="1" applyProtection="1">
      <alignment horizontal="center" vertical="center" shrinkToFit="1"/>
    </xf>
    <xf numFmtId="177" fontId="17" fillId="0" borderId="7" xfId="8" applyNumberFormat="1" applyFont="1" applyBorder="1" applyAlignment="1" applyProtection="1">
      <alignment horizontal="center" vertical="center" wrapText="1"/>
    </xf>
    <xf numFmtId="177" fontId="17" fillId="0" borderId="45" xfId="8" applyNumberFormat="1" applyFont="1" applyBorder="1" applyAlignment="1" applyProtection="1">
      <alignment horizontal="center" vertical="center" wrapText="1"/>
      <protection locked="0"/>
    </xf>
    <xf numFmtId="177" fontId="17" fillId="4" borderId="46" xfId="8" applyNumberFormat="1" applyFont="1" applyFill="1" applyBorder="1" applyAlignment="1" applyProtection="1">
      <alignment horizontal="center" vertical="center"/>
      <protection locked="0"/>
    </xf>
    <xf numFmtId="0" fontId="11" fillId="0" borderId="0" xfId="8" applyFont="1" applyAlignment="1" applyProtection="1">
      <alignment wrapText="1"/>
    </xf>
    <xf numFmtId="0" fontId="17" fillId="0" borderId="52" xfId="8" applyFont="1" applyFill="1" applyBorder="1" applyAlignment="1" applyProtection="1">
      <alignment vertical="center"/>
    </xf>
    <xf numFmtId="0" fontId="17" fillId="0" borderId="8" xfId="8" applyFont="1" applyFill="1" applyBorder="1" applyAlignment="1" applyProtection="1">
      <alignment vertical="center"/>
    </xf>
    <xf numFmtId="0" fontId="17" fillId="0" borderId="0" xfId="8" applyFont="1" applyFill="1" applyBorder="1" applyAlignment="1" applyProtection="1">
      <alignment vertical="center"/>
    </xf>
    <xf numFmtId="0" fontId="17" fillId="0" borderId="0" xfId="8" applyFont="1" applyFill="1" applyBorder="1" applyAlignment="1" applyProtection="1">
      <alignment horizontal="center" vertical="center"/>
    </xf>
    <xf numFmtId="0" fontId="17" fillId="0" borderId="19" xfId="8" applyFont="1" applyFill="1" applyBorder="1" applyAlignment="1" applyProtection="1">
      <alignment vertical="center"/>
    </xf>
    <xf numFmtId="49" fontId="17" fillId="0" borderId="53" xfId="8" applyNumberFormat="1" applyFont="1" applyFill="1" applyBorder="1" applyAlignment="1" applyProtection="1">
      <alignment horizontal="center" vertical="center"/>
    </xf>
    <xf numFmtId="49" fontId="17" fillId="0" borderId="54" xfId="8" applyNumberFormat="1" applyFont="1" applyFill="1" applyBorder="1" applyAlignment="1" applyProtection="1">
      <alignment vertical="center"/>
    </xf>
    <xf numFmtId="49" fontId="17" fillId="0" borderId="42" xfId="8" applyNumberFormat="1" applyFont="1" applyFill="1" applyBorder="1" applyAlignment="1" applyProtection="1">
      <alignment vertical="center"/>
    </xf>
    <xf numFmtId="49" fontId="17" fillId="0" borderId="11" xfId="8" applyNumberFormat="1" applyFont="1" applyFill="1" applyBorder="1" applyAlignment="1" applyProtection="1">
      <alignment vertical="center"/>
    </xf>
    <xf numFmtId="0" fontId="17" fillId="0" borderId="3" xfId="8" applyFont="1" applyBorder="1" applyAlignment="1" applyProtection="1">
      <alignment horizontal="center" vertical="center"/>
    </xf>
    <xf numFmtId="0" fontId="17" fillId="0" borderId="27" xfId="8" applyFont="1" applyBorder="1" applyAlignment="1" applyProtection="1">
      <alignment horizontal="center" vertical="center" wrapText="1"/>
    </xf>
    <xf numFmtId="0" fontId="17" fillId="0" borderId="6" xfId="8" applyFont="1" applyBorder="1" applyAlignment="1" applyProtection="1">
      <alignment horizontal="center" vertical="center" wrapText="1"/>
    </xf>
    <xf numFmtId="190" fontId="17" fillId="0" borderId="8" xfId="8" applyNumberFormat="1" applyFont="1" applyBorder="1" applyAlignment="1" applyProtection="1">
      <alignment horizontal="left" vertical="center" wrapText="1"/>
    </xf>
    <xf numFmtId="190" fontId="17" fillId="0" borderId="25" xfId="8" applyNumberFormat="1" applyFont="1" applyBorder="1" applyAlignment="1" applyProtection="1">
      <alignment horizontal="left" vertical="center" wrapText="1"/>
    </xf>
    <xf numFmtId="0" fontId="5" fillId="0" borderId="21"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27" xfId="8" applyFont="1" applyBorder="1" applyAlignment="1" applyProtection="1">
      <alignment horizontal="center" vertical="center" wrapText="1"/>
    </xf>
    <xf numFmtId="0" fontId="1" fillId="0" borderId="6" xfId="3" applyFont="1" applyBorder="1" applyAlignment="1">
      <alignment horizontal="center" vertical="center" wrapText="1"/>
    </xf>
    <xf numFmtId="189" fontId="5" fillId="0" borderId="42" xfId="8" applyNumberFormat="1" applyFont="1" applyBorder="1" applyAlignment="1" applyProtection="1">
      <alignment horizontal="center" vertical="center" wrapText="1"/>
    </xf>
    <xf numFmtId="189" fontId="1" fillId="0" borderId="42" xfId="3" applyNumberFormat="1" applyFont="1" applyBorder="1" applyAlignment="1">
      <alignment vertical="center" wrapText="1"/>
    </xf>
    <xf numFmtId="189" fontId="1" fillId="0" borderId="11" xfId="3" applyNumberFormat="1" applyFont="1" applyBorder="1" applyAlignment="1">
      <alignment vertical="center" wrapText="1"/>
    </xf>
    <xf numFmtId="0" fontId="5" fillId="0" borderId="26" xfId="8" applyFont="1" applyBorder="1" applyAlignment="1" applyProtection="1">
      <alignment horizontal="right" vertical="center" wrapText="1"/>
    </xf>
    <xf numFmtId="0" fontId="5" fillId="0" borderId="0" xfId="8" applyFont="1" applyBorder="1" applyAlignment="1" applyProtection="1">
      <alignment horizontal="right" vertical="center" wrapText="1"/>
    </xf>
    <xf numFmtId="0" fontId="5" fillId="0" borderId="24" xfId="8" applyFont="1" applyBorder="1" applyAlignment="1" applyProtection="1">
      <alignment horizontal="right" vertical="center" wrapText="1"/>
    </xf>
    <xf numFmtId="0" fontId="5" fillId="0" borderId="56" xfId="8" applyFont="1" applyFill="1" applyBorder="1" applyAlignment="1" applyProtection="1">
      <alignment horizontal="center" vertical="center"/>
      <protection locked="0"/>
    </xf>
    <xf numFmtId="0" fontId="1" fillId="0" borderId="57" xfId="3" applyFont="1" applyFill="1" applyBorder="1" applyAlignment="1">
      <alignment horizontal="center" vertical="center"/>
    </xf>
    <xf numFmtId="0" fontId="1" fillId="0" borderId="58" xfId="3" applyFont="1" applyFill="1" applyBorder="1" applyAlignment="1">
      <alignment horizontal="center" vertical="center"/>
    </xf>
    <xf numFmtId="0" fontId="1" fillId="0" borderId="0" xfId="3" applyFont="1" applyBorder="1" applyAlignment="1">
      <alignment horizontal="center" vertical="center" wrapText="1"/>
    </xf>
    <xf numFmtId="189" fontId="5" fillId="0" borderId="47"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55" xfId="3" applyNumberFormat="1" applyFont="1" applyBorder="1" applyAlignment="1">
      <alignment vertical="center" wrapText="1"/>
    </xf>
    <xf numFmtId="176" fontId="5" fillId="0" borderId="0" xfId="3" applyNumberFormat="1" applyFont="1" applyBorder="1" applyProtection="1">
      <alignment vertical="center"/>
    </xf>
    <xf numFmtId="0" fontId="5" fillId="0" borderId="0" xfId="3" applyFont="1" applyBorder="1" applyProtection="1">
      <alignment vertical="center"/>
    </xf>
    <xf numFmtId="0" fontId="5" fillId="0" borderId="0" xfId="3" applyFont="1" applyProtection="1">
      <alignment vertical="center"/>
    </xf>
    <xf numFmtId="0" fontId="5" fillId="0" borderId="0" xfId="3" applyFont="1" applyAlignment="1" applyProtection="1">
      <alignment vertical="center" wrapText="1"/>
    </xf>
    <xf numFmtId="0" fontId="5" fillId="0" borderId="1" xfId="8" applyFont="1" applyFill="1" applyBorder="1" applyAlignment="1" applyProtection="1">
      <alignment horizontal="center" vertical="center"/>
    </xf>
    <xf numFmtId="0" fontId="5" fillId="0" borderId="0" xfId="8" applyFont="1" applyFill="1" applyBorder="1" applyAlignment="1" applyProtection="1">
      <alignment horizontal="center" vertical="center"/>
    </xf>
    <xf numFmtId="0" fontId="5" fillId="0" borderId="10" xfId="8" applyFont="1" applyFill="1" applyBorder="1" applyAlignment="1" applyProtection="1">
      <alignment horizontal="right" vertical="center"/>
    </xf>
    <xf numFmtId="0" fontId="5" fillId="0" borderId="0" xfId="8" applyFont="1" applyFill="1" applyBorder="1" applyAlignment="1" applyProtection="1">
      <alignment horizontal="right" vertical="center"/>
    </xf>
    <xf numFmtId="0" fontId="5" fillId="0" borderId="13" xfId="8" applyFont="1" applyBorder="1" applyAlignment="1" applyProtection="1">
      <alignment horizontal="center" vertical="center" wrapText="1"/>
    </xf>
    <xf numFmtId="0" fontId="5" fillId="0" borderId="13" xfId="8" applyFont="1" applyBorder="1" applyAlignment="1" applyProtection="1">
      <alignment horizontal="right" vertical="center"/>
    </xf>
    <xf numFmtId="0" fontId="5" fillId="0" borderId="0" xfId="8" applyFont="1" applyBorder="1" applyAlignment="1" applyProtection="1">
      <alignment horizontal="right" vertical="center"/>
    </xf>
    <xf numFmtId="0" fontId="5" fillId="0" borderId="64" xfId="8" applyFont="1" applyBorder="1" applyAlignment="1" applyProtection="1">
      <alignment horizontal="right" vertical="center"/>
    </xf>
    <xf numFmtId="49" fontId="5" fillId="0" borderId="2" xfId="8" applyNumberFormat="1" applyFont="1" applyFill="1" applyBorder="1" applyAlignment="1" applyProtection="1">
      <alignment horizontal="left" vertical="center" shrinkToFit="1"/>
      <protection locked="0"/>
    </xf>
    <xf numFmtId="49" fontId="5" fillId="0" borderId="3" xfId="8" applyNumberFormat="1" applyFont="1" applyFill="1" applyBorder="1" applyAlignment="1" applyProtection="1">
      <alignment horizontal="left" vertical="center" shrinkToFit="1"/>
      <protection locked="0"/>
    </xf>
    <xf numFmtId="0" fontId="5" fillId="0" borderId="65" xfId="8" applyFont="1" applyBorder="1" applyAlignment="1" applyProtection="1">
      <alignment horizontal="right" vertical="center"/>
    </xf>
    <xf numFmtId="0" fontId="5" fillId="0" borderId="26" xfId="8" applyFont="1" applyBorder="1" applyAlignment="1" applyProtection="1">
      <alignment horizontal="right" vertical="center"/>
    </xf>
    <xf numFmtId="0" fontId="5" fillId="0" borderId="66" xfId="8" applyFont="1" applyBorder="1" applyAlignment="1" applyProtection="1">
      <alignment horizontal="center" vertical="center" wrapText="1"/>
    </xf>
    <xf numFmtId="0" fontId="5" fillId="0" borderId="18" xfId="8" applyFont="1" applyBorder="1" applyAlignment="1" applyProtection="1">
      <alignment horizontal="right" vertical="center" wrapText="1"/>
    </xf>
    <xf numFmtId="0" fontId="5" fillId="0" borderId="65" xfId="8" applyFont="1" applyBorder="1" applyAlignment="1" applyProtection="1">
      <alignment horizontal="right" vertical="center" wrapText="1"/>
    </xf>
    <xf numFmtId="0" fontId="5" fillId="0" borderId="24" xfId="8" applyFont="1" applyBorder="1" applyAlignment="1" applyProtection="1">
      <alignment horizontal="right" vertical="center"/>
    </xf>
    <xf numFmtId="49" fontId="5" fillId="0" borderId="50" xfId="8" applyNumberFormat="1" applyFont="1" applyFill="1" applyBorder="1" applyAlignment="1" applyProtection="1">
      <alignment horizontal="left" vertical="center" shrinkToFit="1"/>
      <protection locked="0"/>
    </xf>
    <xf numFmtId="49" fontId="5" fillId="0" borderId="55" xfId="8" applyNumberFormat="1" applyFont="1" applyFill="1" applyBorder="1" applyAlignment="1" applyProtection="1">
      <alignment horizontal="left" vertical="center" shrinkToFit="1"/>
      <protection locked="0"/>
    </xf>
    <xf numFmtId="0" fontId="5" fillId="0" borderId="13" xfId="8" applyFont="1" applyBorder="1" applyAlignment="1" applyProtection="1">
      <alignment horizontal="right" vertical="center" wrapText="1"/>
    </xf>
    <xf numFmtId="0" fontId="5" fillId="0" borderId="13" xfId="8" applyFont="1" applyFill="1" applyBorder="1" applyAlignment="1" applyProtection="1">
      <alignment horizontal="right" vertical="center"/>
    </xf>
    <xf numFmtId="0" fontId="5" fillId="0" borderId="64" xfId="8" applyFont="1" applyFill="1" applyBorder="1" applyAlignment="1" applyProtection="1">
      <alignment horizontal="right" vertical="center"/>
    </xf>
    <xf numFmtId="0" fontId="5" fillId="0" borderId="65" xfId="8" applyFont="1" applyFill="1" applyBorder="1" applyAlignment="1" applyProtection="1">
      <alignment horizontal="right" vertical="center"/>
    </xf>
    <xf numFmtId="0" fontId="5" fillId="0" borderId="26" xfId="8" applyFont="1" applyFill="1" applyBorder="1" applyAlignment="1" applyProtection="1">
      <alignment horizontal="right" vertical="center"/>
    </xf>
    <xf numFmtId="0" fontId="5" fillId="0" borderId="21" xfId="8" applyFont="1" applyFill="1" applyBorder="1" applyAlignment="1" applyProtection="1">
      <alignment horizontal="right" vertical="center"/>
    </xf>
    <xf numFmtId="49" fontId="5" fillId="0" borderId="4" xfId="8" applyNumberFormat="1" applyFont="1" applyFill="1" applyBorder="1" applyAlignment="1" applyProtection="1">
      <alignment horizontal="left" vertical="center" shrinkToFit="1"/>
      <protection locked="0"/>
    </xf>
    <xf numFmtId="0" fontId="5" fillId="0" borderId="18" xfId="8" applyFont="1" applyFill="1" applyBorder="1" applyAlignment="1" applyProtection="1">
      <alignment horizontal="right" vertical="center"/>
    </xf>
    <xf numFmtId="49" fontId="5" fillId="0" borderId="56" xfId="8" applyNumberFormat="1" applyFont="1" applyFill="1" applyBorder="1" applyAlignment="1" applyProtection="1">
      <alignment horizontal="left" vertical="center" shrinkToFit="1"/>
      <protection locked="0"/>
    </xf>
    <xf numFmtId="49" fontId="5" fillId="0" borderId="57" xfId="8" applyNumberFormat="1" applyFont="1" applyFill="1" applyBorder="1" applyAlignment="1" applyProtection="1">
      <alignment horizontal="left" vertical="center" shrinkToFit="1"/>
      <protection locked="0"/>
    </xf>
    <xf numFmtId="0" fontId="1" fillId="0" borderId="0"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62" xfId="3" applyFont="1" applyBorder="1" applyProtection="1">
      <alignment vertical="center"/>
    </xf>
    <xf numFmtId="0" fontId="5" fillId="0" borderId="19" xfId="3" applyFont="1" applyBorder="1" applyProtection="1">
      <alignment vertical="center"/>
    </xf>
    <xf numFmtId="0" fontId="5" fillId="0" borderId="0" xfId="3" applyFont="1" applyFill="1" applyBorder="1" applyAlignment="1" applyProtection="1">
      <alignment vertical="center"/>
    </xf>
    <xf numFmtId="0" fontId="5" fillId="0" borderId="19" xfId="8" applyFont="1" applyFill="1" applyBorder="1" applyAlignment="1" applyProtection="1">
      <alignment horizontal="left" vertical="center"/>
    </xf>
    <xf numFmtId="0" fontId="5" fillId="0" borderId="54" xfId="8" applyFont="1" applyBorder="1" applyAlignment="1" applyProtection="1">
      <alignment horizontal="center" vertical="center"/>
    </xf>
    <xf numFmtId="0" fontId="5" fillId="0" borderId="42" xfId="8" applyFont="1" applyBorder="1" applyAlignment="1" applyProtection="1">
      <alignment horizontal="center" vertical="center"/>
    </xf>
    <xf numFmtId="0" fontId="5" fillId="0" borderId="57" xfId="8" applyFont="1" applyFill="1" applyBorder="1" applyAlignment="1" applyProtection="1">
      <alignment horizontal="center" vertical="center"/>
    </xf>
    <xf numFmtId="0" fontId="5" fillId="0" borderId="68" xfId="8" applyFont="1" applyFill="1" applyBorder="1" applyAlignment="1" applyProtection="1">
      <alignment horizontal="center" vertical="center"/>
    </xf>
    <xf numFmtId="0" fontId="5" fillId="5" borderId="0" xfId="3" applyFont="1" applyFill="1" applyBorder="1" applyAlignment="1" applyProtection="1">
      <alignment horizontal="left" vertical="center" wrapText="1"/>
    </xf>
    <xf numFmtId="0" fontId="5" fillId="0" borderId="0" xfId="8" applyFont="1" applyFill="1" applyBorder="1" applyAlignment="1" applyProtection="1">
      <alignment vertical="top"/>
    </xf>
    <xf numFmtId="0" fontId="9" fillId="0" borderId="0" xfId="8" applyFont="1" applyBorder="1" applyProtection="1"/>
    <xf numFmtId="0" fontId="9" fillId="0" borderId="0" xfId="8" applyFont="1" applyProtection="1"/>
    <xf numFmtId="0" fontId="9" fillId="0" borderId="0" xfId="8" applyFont="1" applyAlignment="1" applyProtection="1">
      <alignment wrapText="1"/>
    </xf>
    <xf numFmtId="0" fontId="9" fillId="0" borderId="0" xfId="8" applyFont="1" applyFill="1" applyBorder="1" applyAlignment="1" applyProtection="1">
      <alignment horizontal="right"/>
    </xf>
    <xf numFmtId="0" fontId="9" fillId="2" borderId="79" xfId="8" applyFont="1" applyFill="1" applyBorder="1" applyProtection="1"/>
    <xf numFmtId="0" fontId="9" fillId="0" borderId="0" xfId="8" applyFont="1" applyAlignment="1" applyProtection="1">
      <alignment horizontal="center" vertical="center"/>
    </xf>
    <xf numFmtId="0" fontId="9" fillId="0" borderId="79" xfId="8" applyFont="1" applyBorder="1" applyProtection="1"/>
    <xf numFmtId="0" fontId="9" fillId="0" borderId="0" xfId="8" applyFont="1" applyAlignment="1" applyProtection="1">
      <alignment horizontal="right"/>
    </xf>
    <xf numFmtId="0" fontId="15" fillId="0" borderId="0" xfId="8" applyFont="1" applyProtection="1"/>
    <xf numFmtId="0" fontId="5" fillId="0" borderId="0" xfId="9" applyFont="1" applyBorder="1" applyProtection="1"/>
    <xf numFmtId="0" fontId="5" fillId="0" borderId="0" xfId="9" applyFont="1" applyBorder="1" applyAlignment="1" applyProtection="1">
      <alignment horizontal="center" vertical="center"/>
    </xf>
    <xf numFmtId="0" fontId="5" fillId="0" borderId="0" xfId="9" applyFont="1" applyBorder="1" applyAlignment="1" applyProtection="1">
      <alignment horizontal="right"/>
    </xf>
    <xf numFmtId="0" fontId="5" fillId="0" borderId="0" xfId="9" applyFont="1" applyProtection="1"/>
    <xf numFmtId="0" fontId="5" fillId="0" borderId="1" xfId="9" applyFont="1" applyBorder="1" applyAlignment="1" applyProtection="1">
      <alignment horizontal="center" vertical="center"/>
    </xf>
    <xf numFmtId="0" fontId="5" fillId="0" borderId="5" xfId="9" applyFont="1" applyBorder="1" applyAlignment="1" applyProtection="1">
      <alignment horizontal="right"/>
    </xf>
    <xf numFmtId="0" fontId="1" fillId="0" borderId="0" xfId="3" applyFont="1" applyAlignment="1">
      <alignment horizontal="center" vertical="center"/>
    </xf>
    <xf numFmtId="0" fontId="1" fillId="0" borderId="0" xfId="3" applyFont="1" applyBorder="1" applyAlignment="1">
      <alignment horizontal="center" vertical="center"/>
    </xf>
    <xf numFmtId="0" fontId="17" fillId="0" borderId="13" xfId="9" applyFont="1" applyBorder="1" applyAlignment="1" applyProtection="1">
      <alignment horizontal="center" vertical="center"/>
    </xf>
    <xf numFmtId="0" fontId="17" fillId="0" borderId="54" xfId="9" applyFont="1" applyFill="1" applyBorder="1" applyAlignment="1" applyProtection="1">
      <alignment vertical="center"/>
    </xf>
    <xf numFmtId="0" fontId="17" fillId="0" borderId="42" xfId="9" applyFont="1" applyFill="1" applyBorder="1" applyAlignment="1" applyProtection="1">
      <alignment vertical="center"/>
    </xf>
    <xf numFmtId="0" fontId="17" fillId="0" borderId="11" xfId="9" applyFont="1" applyFill="1" applyBorder="1" applyAlignment="1" applyProtection="1">
      <alignment vertical="center"/>
    </xf>
    <xf numFmtId="0" fontId="17" fillId="0" borderId="26" xfId="9" applyFont="1" applyBorder="1" applyAlignment="1" applyProtection="1">
      <alignment horizontal="center" vertical="center"/>
    </xf>
    <xf numFmtId="0" fontId="17" fillId="0" borderId="52" xfId="9" applyFont="1" applyBorder="1" applyAlignment="1" applyProtection="1">
      <alignment vertical="center"/>
    </xf>
    <xf numFmtId="0" fontId="17" fillId="0" borderId="8" xfId="9" applyFont="1" applyBorder="1" applyAlignment="1" applyProtection="1">
      <alignment vertical="center"/>
    </xf>
    <xf numFmtId="0" fontId="17" fillId="0" borderId="0" xfId="9" applyFont="1" applyBorder="1" applyAlignment="1" applyProtection="1">
      <alignment vertical="center"/>
    </xf>
    <xf numFmtId="0" fontId="17" fillId="0" borderId="19" xfId="9" applyFont="1" applyBorder="1" applyAlignment="1" applyProtection="1">
      <alignment horizontal="left" vertical="center"/>
    </xf>
    <xf numFmtId="0" fontId="17" fillId="0" borderId="24" xfId="9" applyFont="1" applyBorder="1" applyAlignment="1" applyProtection="1">
      <alignment horizontal="center" vertical="center"/>
    </xf>
    <xf numFmtId="0" fontId="17" fillId="6" borderId="8" xfId="9" applyFont="1" applyFill="1" applyBorder="1" applyAlignment="1" applyProtection="1">
      <alignment vertical="center"/>
    </xf>
    <xf numFmtId="0" fontId="17" fillId="6" borderId="25" xfId="9" applyFont="1" applyFill="1" applyBorder="1" applyAlignment="1" applyProtection="1">
      <alignment horizontal="left" vertical="center"/>
    </xf>
    <xf numFmtId="0" fontId="17" fillId="0" borderId="0" xfId="9" applyFont="1" applyBorder="1" applyAlignment="1" applyProtection="1">
      <alignment horizontal="left" vertical="center" wrapText="1"/>
    </xf>
    <xf numFmtId="0" fontId="17" fillId="0" borderId="0" xfId="9" applyFont="1" applyBorder="1" applyAlignment="1" applyProtection="1">
      <alignment vertical="center" wrapText="1"/>
    </xf>
    <xf numFmtId="0" fontId="17" fillId="0" borderId="0" xfId="9" applyFont="1" applyBorder="1" applyAlignment="1" applyProtection="1">
      <alignment horizontal="center" vertical="center"/>
    </xf>
    <xf numFmtId="0" fontId="17" fillId="0" borderId="0" xfId="9" applyFont="1" applyBorder="1" applyAlignment="1" applyProtection="1">
      <alignment horizontal="left" vertical="center"/>
    </xf>
    <xf numFmtId="0" fontId="17" fillId="5" borderId="12" xfId="9" applyFont="1" applyFill="1" applyBorder="1" applyAlignment="1" applyProtection="1">
      <alignment horizontal="center" vertical="center" wrapText="1"/>
    </xf>
    <xf numFmtId="0" fontId="17" fillId="0" borderId="66" xfId="9" applyFont="1" applyBorder="1" applyAlignment="1" applyProtection="1">
      <alignment horizontal="center" vertical="center"/>
    </xf>
    <xf numFmtId="0" fontId="17" fillId="5" borderId="9" xfId="9" applyFont="1" applyFill="1" applyBorder="1" applyAlignment="1" applyProtection="1">
      <alignment horizontal="center" vertical="center" wrapText="1"/>
    </xf>
    <xf numFmtId="49" fontId="17" fillId="0" borderId="6" xfId="9" applyNumberFormat="1" applyFont="1" applyFill="1" applyBorder="1" applyAlignment="1" applyProtection="1">
      <alignment horizontal="center" vertical="center"/>
    </xf>
    <xf numFmtId="0" fontId="17" fillId="5" borderId="1" xfId="9" applyFont="1" applyFill="1" applyBorder="1" applyAlignment="1" applyProtection="1">
      <alignment horizontal="center" vertical="center" wrapText="1"/>
    </xf>
    <xf numFmtId="0" fontId="17" fillId="0" borderId="31" xfId="9" applyFont="1" applyFill="1" applyBorder="1" applyAlignment="1" applyProtection="1">
      <alignment horizontal="left" vertical="center"/>
    </xf>
    <xf numFmtId="0" fontId="17" fillId="0" borderId="32" xfId="9" applyFont="1" applyFill="1" applyBorder="1" applyAlignment="1" applyProtection="1">
      <alignment horizontal="left" vertical="center"/>
    </xf>
    <xf numFmtId="0" fontId="17" fillId="0" borderId="44" xfId="9" applyFont="1" applyFill="1" applyBorder="1" applyAlignment="1" applyProtection="1">
      <alignment horizontal="left" vertical="center"/>
    </xf>
    <xf numFmtId="0" fontId="17" fillId="5" borderId="24" xfId="9" applyFont="1" applyFill="1" applyBorder="1" applyAlignment="1" applyProtection="1">
      <alignment horizontal="center" vertical="center" wrapText="1"/>
    </xf>
    <xf numFmtId="42" fontId="17" fillId="0" borderId="2" xfId="9" applyNumberFormat="1" applyFont="1" applyFill="1" applyBorder="1" applyAlignment="1" applyProtection="1">
      <alignment horizontal="left" vertical="center"/>
    </xf>
    <xf numFmtId="0" fontId="17" fillId="0" borderId="3" xfId="9" applyFont="1" applyBorder="1" applyAlignment="1" applyProtection="1">
      <alignment horizontal="center" vertical="center"/>
    </xf>
    <xf numFmtId="0" fontId="7" fillId="0" borderId="0" xfId="9" applyFont="1" applyBorder="1" applyAlignment="1" applyProtection="1">
      <alignment horizontal="center" vertical="center"/>
    </xf>
    <xf numFmtId="0" fontId="5" fillId="0" borderId="0" xfId="9" applyFont="1" applyBorder="1" applyAlignment="1" applyProtection="1">
      <alignment horizontal="left" vertical="center"/>
    </xf>
    <xf numFmtId="0" fontId="17" fillId="0" borderId="19" xfId="9" applyFont="1" applyFill="1" applyBorder="1" applyAlignment="1" applyProtection="1">
      <alignment horizontal="left" vertical="center"/>
    </xf>
    <xf numFmtId="0" fontId="17" fillId="5" borderId="10" xfId="9" applyFont="1" applyFill="1" applyBorder="1" applyAlignment="1" applyProtection="1">
      <alignment horizontal="center" vertical="center" wrapText="1"/>
    </xf>
    <xf numFmtId="0" fontId="17" fillId="0" borderId="21" xfId="9" applyFont="1" applyBorder="1" applyAlignment="1" applyProtection="1">
      <alignment horizontal="center" vertical="center"/>
    </xf>
    <xf numFmtId="0" fontId="17" fillId="0" borderId="27" xfId="9" applyFont="1" applyFill="1" applyBorder="1" applyAlignment="1" applyProtection="1">
      <alignment horizontal="center" vertical="center"/>
    </xf>
    <xf numFmtId="0" fontId="17" fillId="0" borderId="6" xfId="9" applyFont="1" applyFill="1" applyBorder="1" applyAlignment="1" applyProtection="1">
      <alignment horizontal="center" vertical="center"/>
    </xf>
    <xf numFmtId="0" fontId="17" fillId="0" borderId="42" xfId="9" applyFont="1" applyFill="1" applyBorder="1" applyAlignment="1" applyProtection="1">
      <alignment horizontal="center" vertical="center"/>
    </xf>
    <xf numFmtId="0" fontId="17" fillId="0" borderId="11" xfId="9" applyFont="1" applyFill="1" applyBorder="1" applyAlignment="1" applyProtection="1">
      <alignment horizontal="right" vertical="center"/>
    </xf>
    <xf numFmtId="14" fontId="5" fillId="0" borderId="0" xfId="9" applyNumberFormat="1" applyFont="1" applyFill="1" applyBorder="1" applyAlignment="1" applyProtection="1">
      <alignment horizontal="center" vertical="center"/>
    </xf>
    <xf numFmtId="0" fontId="2" fillId="0" borderId="0" xfId="10" applyFont="1" applyFill="1" applyBorder="1" applyAlignment="1" applyProtection="1">
      <alignment horizontal="center" vertical="center" wrapText="1"/>
    </xf>
    <xf numFmtId="0" fontId="17" fillId="0" borderId="10" xfId="9" applyFont="1" applyBorder="1" applyAlignment="1" applyProtection="1">
      <alignment horizontal="center" vertical="center"/>
    </xf>
    <xf numFmtId="0" fontId="17" fillId="2" borderId="79" xfId="9" applyFont="1" applyFill="1" applyBorder="1" applyAlignment="1" applyProtection="1">
      <alignment horizontal="center" vertical="center"/>
      <protection locked="0"/>
    </xf>
    <xf numFmtId="0" fontId="5" fillId="0" borderId="62" xfId="9" applyFont="1" applyFill="1" applyBorder="1" applyAlignment="1" applyProtection="1">
      <alignment vertical="top"/>
    </xf>
    <xf numFmtId="0" fontId="17" fillId="0" borderId="21" xfId="9" applyFont="1" applyBorder="1" applyAlignment="1" applyProtection="1">
      <alignment horizontal="right" vertical="center"/>
    </xf>
    <xf numFmtId="177" fontId="17" fillId="0" borderId="79" xfId="9" applyNumberFormat="1" applyFont="1" applyBorder="1" applyAlignment="1" applyProtection="1">
      <alignment horizontal="center" vertical="center"/>
      <protection locked="0"/>
    </xf>
    <xf numFmtId="177" fontId="17" fillId="0" borderId="0" xfId="9" applyNumberFormat="1" applyFont="1" applyBorder="1" applyAlignment="1" applyProtection="1">
      <alignment vertical="center"/>
    </xf>
    <xf numFmtId="177" fontId="17" fillId="0" borderId="0" xfId="9" applyNumberFormat="1" applyFont="1" applyBorder="1" applyAlignment="1" applyProtection="1">
      <alignment horizontal="center" vertical="center"/>
    </xf>
    <xf numFmtId="0" fontId="17" fillId="0" borderId="55" xfId="9" applyFont="1" applyBorder="1" applyAlignment="1" applyProtection="1">
      <alignment horizontal="left" vertical="center"/>
    </xf>
    <xf numFmtId="0" fontId="5" fillId="0" borderId="0" xfId="9" applyFont="1" applyFill="1" applyBorder="1" applyAlignment="1" applyProtection="1">
      <alignment vertical="top"/>
    </xf>
    <xf numFmtId="0" fontId="17" fillId="0" borderId="26" xfId="9" applyFont="1" applyBorder="1" applyAlignment="1" applyProtection="1">
      <alignment horizontal="right" vertical="center"/>
    </xf>
    <xf numFmtId="177" fontId="17" fillId="4" borderId="79" xfId="9" applyNumberFormat="1" applyFont="1" applyFill="1" applyBorder="1" applyAlignment="1" applyProtection="1">
      <alignment horizontal="center" vertical="center" wrapText="1"/>
      <protection locked="0"/>
    </xf>
    <xf numFmtId="0" fontId="25" fillId="0" borderId="0" xfId="9" applyFont="1" applyBorder="1" applyProtection="1"/>
    <xf numFmtId="0" fontId="25" fillId="0" borderId="0" xfId="9" applyFont="1" applyProtection="1"/>
    <xf numFmtId="14" fontId="17" fillId="0" borderId="66" xfId="9" applyNumberFormat="1" applyFont="1" applyFill="1" applyBorder="1" applyAlignment="1" applyProtection="1">
      <alignment horizontal="center" vertical="center"/>
    </xf>
    <xf numFmtId="188" fontId="17" fillId="0" borderId="3" xfId="9" applyNumberFormat="1" applyFont="1" applyFill="1" applyBorder="1" applyAlignment="1" applyProtection="1">
      <alignment vertical="center"/>
    </xf>
    <xf numFmtId="0" fontId="9" fillId="0" borderId="1" xfId="9" applyFont="1" applyFill="1" applyBorder="1" applyAlignment="1" applyProtection="1">
      <alignment horizontal="center" vertical="center" shrinkToFit="1"/>
    </xf>
    <xf numFmtId="14" fontId="17" fillId="0" borderId="50" xfId="9" applyNumberFormat="1" applyFont="1" applyFill="1" applyBorder="1" applyAlignment="1" applyProtection="1">
      <alignment vertical="center"/>
    </xf>
    <xf numFmtId="0" fontId="9" fillId="0" borderId="10" xfId="9" applyFont="1" applyFill="1" applyBorder="1" applyAlignment="1" applyProtection="1">
      <alignment horizontal="right" vertical="center"/>
    </xf>
    <xf numFmtId="0" fontId="17" fillId="0" borderId="1" xfId="9" applyFont="1" applyFill="1" applyBorder="1" applyAlignment="1" applyProtection="1">
      <alignment horizontal="center" vertical="center"/>
    </xf>
    <xf numFmtId="0" fontId="17" fillId="2" borderId="85" xfId="9" applyFont="1" applyFill="1" applyBorder="1" applyAlignment="1" applyProtection="1">
      <alignment horizontal="center" vertical="center"/>
      <protection locked="0"/>
    </xf>
    <xf numFmtId="0" fontId="17" fillId="0" borderId="10" xfId="9" applyFont="1" applyFill="1" applyBorder="1" applyAlignment="1" applyProtection="1">
      <alignment horizontal="right" vertical="center"/>
    </xf>
    <xf numFmtId="0" fontId="17" fillId="0" borderId="26" xfId="9" applyFont="1" applyBorder="1" applyAlignment="1" applyProtection="1">
      <alignment horizontal="center" vertical="center" shrinkToFit="1"/>
    </xf>
    <xf numFmtId="0" fontId="17" fillId="0" borderId="1" xfId="9" applyFont="1" applyBorder="1" applyAlignment="1" applyProtection="1">
      <alignment horizontal="center" vertical="center"/>
    </xf>
    <xf numFmtId="0" fontId="17" fillId="0" borderId="1" xfId="9" applyFont="1" applyBorder="1" applyAlignment="1" applyProtection="1">
      <alignment horizontal="right" vertical="center"/>
    </xf>
    <xf numFmtId="0" fontId="9" fillId="0" borderId="0" xfId="9" applyFont="1" applyBorder="1" applyProtection="1"/>
    <xf numFmtId="0" fontId="9" fillId="0" borderId="0" xfId="9" applyFont="1" applyProtection="1"/>
    <xf numFmtId="0" fontId="5" fillId="0" borderId="0" xfId="9" applyFont="1" applyBorder="1" applyAlignment="1" applyProtection="1">
      <alignment horizontal="center" vertical="center" textRotation="255" wrapText="1"/>
    </xf>
    <xf numFmtId="0" fontId="5" fillId="0" borderId="0" xfId="9" applyFont="1" applyAlignment="1" applyProtection="1">
      <alignment horizontal="center" vertical="center"/>
    </xf>
    <xf numFmtId="0" fontId="9" fillId="0" borderId="0" xfId="9" applyFont="1" applyFill="1" applyBorder="1" applyProtection="1"/>
    <xf numFmtId="0" fontId="9" fillId="2" borderId="79" xfId="9" applyFont="1" applyFill="1" applyBorder="1" applyProtection="1"/>
    <xf numFmtId="0" fontId="9" fillId="0" borderId="0" xfId="9" applyFont="1" applyAlignment="1" applyProtection="1">
      <alignment horizontal="center" vertical="center"/>
    </xf>
    <xf numFmtId="0" fontId="9" fillId="0" borderId="79" xfId="9" applyFont="1" applyBorder="1" applyProtection="1"/>
    <xf numFmtId="0" fontId="5" fillId="5" borderId="1" xfId="8" applyFont="1" applyFill="1" applyBorder="1" applyAlignment="1" applyProtection="1">
      <alignment vertical="center" wrapText="1"/>
    </xf>
    <xf numFmtId="0" fontId="5" fillId="0" borderId="86" xfId="8" applyFont="1" applyBorder="1" applyProtection="1"/>
    <xf numFmtId="0" fontId="5" fillId="0" borderId="87" xfId="8" applyFont="1" applyBorder="1" applyProtection="1"/>
    <xf numFmtId="0" fontId="5" fillId="5" borderId="8" xfId="8" applyFont="1" applyFill="1" applyBorder="1" applyAlignment="1" applyProtection="1">
      <alignment horizontal="center" vertical="center" wrapText="1"/>
    </xf>
    <xf numFmtId="0" fontId="5" fillId="0" borderId="26" xfId="8" applyFont="1" applyBorder="1" applyAlignment="1" applyProtection="1">
      <alignment horizontal="center" vertical="center"/>
    </xf>
    <xf numFmtId="0" fontId="5" fillId="0" borderId="52" xfId="8" applyFont="1" applyFill="1" applyBorder="1" applyAlignment="1" applyProtection="1">
      <alignment vertical="center"/>
    </xf>
    <xf numFmtId="0" fontId="5" fillId="0" borderId="19" xfId="8" applyFont="1" applyFill="1" applyBorder="1" applyAlignment="1" applyProtection="1">
      <alignment vertical="center"/>
    </xf>
    <xf numFmtId="0" fontId="5" fillId="5" borderId="24" xfId="8" applyFont="1" applyFill="1" applyBorder="1" applyAlignment="1" applyProtection="1">
      <alignment horizontal="center" vertical="center" wrapText="1"/>
    </xf>
    <xf numFmtId="49" fontId="5" fillId="0" borderId="53" xfId="8" applyNumberFormat="1" applyFont="1" applyFill="1" applyBorder="1" applyAlignment="1" applyProtection="1">
      <alignment horizontal="center" vertical="center"/>
    </xf>
    <xf numFmtId="0" fontId="5" fillId="5" borderId="0" xfId="8" applyFont="1" applyFill="1" applyBorder="1" applyAlignment="1" applyProtection="1">
      <alignment horizontal="center" vertical="center" wrapText="1"/>
    </xf>
    <xf numFmtId="49" fontId="5" fillId="0" borderId="54" xfId="8" applyNumberFormat="1" applyFont="1" applyFill="1" applyBorder="1" applyAlignment="1" applyProtection="1">
      <alignment vertical="center"/>
    </xf>
    <xf numFmtId="49" fontId="5" fillId="0" borderId="42" xfId="8" applyNumberFormat="1" applyFont="1" applyFill="1" applyBorder="1" applyAlignment="1" applyProtection="1">
      <alignment vertical="center"/>
    </xf>
    <xf numFmtId="49" fontId="5" fillId="0" borderId="11" xfId="8" applyNumberFormat="1" applyFont="1" applyFill="1" applyBorder="1" applyAlignment="1" applyProtection="1">
      <alignment vertical="center"/>
    </xf>
    <xf numFmtId="0" fontId="5" fillId="0" borderId="3" xfId="8" applyFont="1" applyBorder="1" applyAlignment="1" applyProtection="1">
      <alignment horizontal="center" vertical="center"/>
    </xf>
    <xf numFmtId="0" fontId="5" fillId="2" borderId="79" xfId="8" applyFont="1" applyFill="1" applyBorder="1" applyAlignment="1" applyProtection="1">
      <alignment horizontal="center" vertical="top"/>
    </xf>
    <xf numFmtId="0" fontId="5" fillId="0" borderId="57" xfId="8" applyFont="1" applyFill="1" applyBorder="1" applyAlignment="1" applyProtection="1">
      <alignment vertical="top"/>
    </xf>
    <xf numFmtId="0" fontId="5" fillId="5" borderId="0" xfId="8" applyFont="1" applyFill="1" applyBorder="1" applyAlignment="1" applyProtection="1">
      <alignment vertical="center" wrapText="1"/>
    </xf>
    <xf numFmtId="0" fontId="5" fillId="0" borderId="24"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0" fontId="5" fillId="5" borderId="42" xfId="8" applyFont="1" applyFill="1" applyBorder="1" applyAlignment="1" applyProtection="1">
      <alignment vertical="center" wrapText="1"/>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5" borderId="0" xfId="8" applyFont="1" applyFill="1" applyBorder="1" applyAlignment="1" applyProtection="1">
      <alignment horizontal="left" vertical="center" wrapText="1"/>
    </xf>
    <xf numFmtId="0" fontId="5" fillId="5" borderId="11" xfId="8" applyFont="1" applyFill="1" applyBorder="1" applyAlignment="1" applyProtection="1">
      <alignment vertical="center" wrapText="1"/>
    </xf>
    <xf numFmtId="0" fontId="5" fillId="0" borderId="12" xfId="8" applyFont="1" applyBorder="1" applyAlignment="1" applyProtection="1">
      <alignment horizontal="center" vertical="center" wrapText="1"/>
    </xf>
    <xf numFmtId="0" fontId="5" fillId="0" borderId="42" xfId="8" applyFont="1" applyBorder="1" applyAlignment="1" applyProtection="1">
      <alignment horizontal="center" vertical="center" wrapText="1"/>
    </xf>
    <xf numFmtId="190" fontId="5" fillId="0" borderId="0" xfId="8" applyNumberFormat="1" applyFont="1" applyBorder="1" applyAlignment="1" applyProtection="1">
      <alignment horizontal="left" vertical="center" wrapText="1"/>
    </xf>
    <xf numFmtId="190" fontId="5" fillId="0" borderId="19" xfId="8" applyNumberFormat="1" applyFont="1" applyBorder="1" applyAlignment="1" applyProtection="1">
      <alignment horizontal="left" vertical="center" wrapText="1"/>
    </xf>
    <xf numFmtId="0" fontId="17" fillId="0" borderId="6" xfId="3" applyFont="1" applyBorder="1" applyAlignment="1" applyProtection="1">
      <alignment horizontal="center" vertical="center" wrapText="1"/>
    </xf>
    <xf numFmtId="189" fontId="17" fillId="0" borderId="42" xfId="8" applyNumberFormat="1" applyFont="1" applyBorder="1" applyAlignment="1" applyProtection="1">
      <alignment horizontal="center" vertical="center" wrapText="1"/>
    </xf>
    <xf numFmtId="189" fontId="17" fillId="0" borderId="42" xfId="3" applyNumberFormat="1" applyFont="1" applyBorder="1" applyAlignment="1" applyProtection="1">
      <alignment vertical="center" wrapText="1"/>
    </xf>
    <xf numFmtId="189" fontId="17" fillId="0" borderId="11" xfId="3" applyNumberFormat="1" applyFont="1" applyBorder="1" applyAlignment="1" applyProtection="1">
      <alignment vertical="center" wrapText="1"/>
    </xf>
    <xf numFmtId="189" fontId="17" fillId="7" borderId="4" xfId="3" applyNumberFormat="1" applyFont="1" applyFill="1" applyBorder="1" applyAlignment="1" applyProtection="1">
      <alignment vertical="center" wrapText="1"/>
    </xf>
    <xf numFmtId="0" fontId="17" fillId="0" borderId="7" xfId="8" applyFont="1" applyBorder="1" applyAlignment="1" applyProtection="1">
      <alignment horizontal="center" vertical="center" wrapText="1"/>
    </xf>
    <xf numFmtId="0" fontId="26" fillId="0" borderId="0" xfId="3" applyFont="1" applyProtection="1">
      <alignment vertical="center"/>
    </xf>
    <xf numFmtId="0" fontId="17" fillId="0" borderId="90" xfId="8" applyFont="1" applyBorder="1" applyAlignment="1" applyProtection="1">
      <alignment horizontal="right" vertical="center"/>
    </xf>
    <xf numFmtId="0" fontId="17" fillId="0" borderId="91" xfId="8" applyFont="1" applyBorder="1" applyAlignment="1" applyProtection="1">
      <alignment horizontal="right" vertical="center" wrapText="1"/>
    </xf>
    <xf numFmtId="0" fontId="5" fillId="0" borderId="0" xfId="8" applyFont="1" applyAlignment="1" applyProtection="1"/>
    <xf numFmtId="0" fontId="17" fillId="0" borderId="8" xfId="8" applyFont="1" applyBorder="1" applyAlignment="1" applyProtection="1">
      <alignment horizontal="right" vertical="center"/>
    </xf>
    <xf numFmtId="0" fontId="17" fillId="0" borderId="66" xfId="8" applyFont="1" applyBorder="1" applyAlignment="1" applyProtection="1">
      <alignment horizontal="center" vertical="center" wrapText="1"/>
    </xf>
    <xf numFmtId="49" fontId="17" fillId="0" borderId="50" xfId="8" applyNumberFormat="1" applyFont="1" applyFill="1" applyBorder="1" applyAlignment="1" applyProtection="1">
      <alignment horizontal="left" vertical="center" shrinkToFit="1"/>
    </xf>
    <xf numFmtId="49" fontId="17" fillId="0" borderId="4" xfId="8" applyNumberFormat="1" applyFont="1" applyFill="1" applyBorder="1" applyAlignment="1" applyProtection="1">
      <alignment horizontal="left" vertical="center" shrinkToFit="1"/>
    </xf>
    <xf numFmtId="0" fontId="17" fillId="0" borderId="13" xfId="8" applyFont="1" applyBorder="1" applyAlignment="1" applyProtection="1">
      <alignment horizontal="right" vertical="center" wrapText="1"/>
    </xf>
    <xf numFmtId="0" fontId="17" fillId="0" borderId="26" xfId="8" applyFont="1" applyBorder="1" applyAlignment="1" applyProtection="1">
      <alignment horizontal="right" vertical="center"/>
    </xf>
    <xf numFmtId="49" fontId="5" fillId="0" borderId="0" xfId="8" applyNumberFormat="1" applyFont="1" applyProtection="1"/>
    <xf numFmtId="0" fontId="17" fillId="0" borderId="54" xfId="3" applyFont="1" applyBorder="1" applyProtection="1">
      <alignment vertical="center"/>
    </xf>
    <xf numFmtId="0" fontId="17" fillId="0" borderId="42" xfId="3" applyFont="1" applyBorder="1" applyProtection="1">
      <alignment vertical="center"/>
    </xf>
    <xf numFmtId="0" fontId="17" fillId="0" borderId="11" xfId="3" applyFont="1" applyBorder="1" applyProtection="1">
      <alignment vertical="center"/>
    </xf>
    <xf numFmtId="0" fontId="17" fillId="0" borderId="0" xfId="3" applyFont="1" applyFill="1" applyBorder="1" applyAlignment="1" applyProtection="1">
      <alignment vertical="center"/>
    </xf>
    <xf numFmtId="0" fontId="17" fillId="0" borderId="19" xfId="8" applyFont="1" applyFill="1" applyBorder="1" applyAlignment="1" applyProtection="1">
      <alignment horizontal="left" vertical="center"/>
    </xf>
    <xf numFmtId="0" fontId="17" fillId="0" borderId="0" xfId="8" applyFont="1" applyBorder="1" applyAlignment="1" applyProtection="1">
      <alignment horizontal="right" vertical="center" wrapText="1"/>
    </xf>
    <xf numFmtId="0" fontId="17" fillId="5" borderId="0" xfId="8" applyFont="1" applyFill="1" applyBorder="1" applyAlignment="1" applyProtection="1">
      <alignment horizontal="left" vertical="center" wrapText="1"/>
    </xf>
    <xf numFmtId="0" fontId="17" fillId="5" borderId="50" xfId="8" applyFont="1" applyFill="1" applyBorder="1" applyAlignment="1" applyProtection="1">
      <alignment horizontal="left" vertical="center" wrapText="1"/>
    </xf>
    <xf numFmtId="0" fontId="5" fillId="0" borderId="0" xfId="8" applyFont="1" applyFill="1" applyBorder="1" applyAlignment="1" applyProtection="1">
      <alignment horizontal="left" vertical="center" wrapText="1" shrinkToFit="1"/>
    </xf>
    <xf numFmtId="0" fontId="9" fillId="2" borderId="85" xfId="8" applyFont="1" applyFill="1" applyBorder="1" applyProtection="1"/>
    <xf numFmtId="0" fontId="5" fillId="0" borderId="0" xfId="12" applyFont="1" applyFill="1" applyBorder="1" applyProtection="1"/>
    <xf numFmtId="0" fontId="5" fillId="0" borderId="0" xfId="12" applyFont="1" applyFill="1" applyBorder="1" applyAlignment="1" applyProtection="1">
      <alignment horizontal="center" vertical="center"/>
    </xf>
    <xf numFmtId="0" fontId="5" fillId="0" borderId="0" xfId="12" applyFont="1" applyFill="1" applyBorder="1" applyAlignment="1" applyProtection="1">
      <alignment horizontal="right"/>
    </xf>
    <xf numFmtId="0" fontId="5" fillId="0" borderId="0" xfId="12" applyFont="1" applyFill="1" applyProtection="1"/>
    <xf numFmtId="0" fontId="5" fillId="0" borderId="1" xfId="12" applyFont="1" applyFill="1" applyBorder="1" applyAlignment="1" applyProtection="1">
      <alignment horizontal="center" vertical="center"/>
    </xf>
    <xf numFmtId="0" fontId="5" fillId="0" borderId="5" xfId="12" applyFont="1" applyFill="1" applyBorder="1" applyAlignment="1" applyProtection="1">
      <alignment horizontal="right"/>
    </xf>
    <xf numFmtId="0" fontId="17" fillId="0" borderId="1" xfId="12" applyFont="1" applyFill="1" applyBorder="1" applyAlignment="1" applyProtection="1">
      <alignment horizontal="right" vertical="center" wrapText="1"/>
    </xf>
    <xf numFmtId="0" fontId="17" fillId="0" borderId="27" xfId="3" applyFont="1" applyBorder="1" applyAlignment="1">
      <alignment vertical="center"/>
    </xf>
    <xf numFmtId="0" fontId="17" fillId="0" borderId="6" xfId="3" applyFont="1" applyBorder="1" applyAlignment="1">
      <alignment vertical="center" wrapText="1"/>
    </xf>
    <xf numFmtId="0" fontId="17" fillId="0" borderId="5" xfId="3" applyFont="1" applyBorder="1" applyAlignment="1">
      <alignment vertical="center" wrapText="1"/>
    </xf>
    <xf numFmtId="0" fontId="17" fillId="0" borderId="9" xfId="12" applyFont="1" applyFill="1" applyBorder="1" applyAlignment="1" applyProtection="1">
      <alignment horizontal="right" vertical="center" wrapText="1"/>
    </xf>
    <xf numFmtId="0" fontId="17" fillId="0" borderId="52" xfId="3" applyFont="1" applyBorder="1" applyAlignment="1">
      <alignment vertical="center"/>
    </xf>
    <xf numFmtId="0" fontId="17" fillId="0" borderId="8" xfId="3" applyFont="1" applyBorder="1" applyAlignment="1">
      <alignment vertical="center" wrapText="1"/>
    </xf>
    <xf numFmtId="0" fontId="17" fillId="0" borderId="25" xfId="3" applyFont="1" applyBorder="1" applyAlignment="1">
      <alignment vertical="center" wrapText="1"/>
    </xf>
    <xf numFmtId="0" fontId="5" fillId="0" borderId="0" xfId="12" applyFont="1" applyFill="1" applyBorder="1" applyAlignment="1" applyProtection="1">
      <alignment vertical="center" textRotation="255"/>
    </xf>
    <xf numFmtId="0" fontId="5" fillId="0" borderId="0" xfId="12" applyFont="1" applyFill="1" applyBorder="1" applyAlignment="1" applyProtection="1">
      <alignment vertical="top" wrapText="1"/>
    </xf>
    <xf numFmtId="0" fontId="5" fillId="0" borderId="0" xfId="12" applyFont="1" applyFill="1" applyBorder="1" applyAlignment="1" applyProtection="1">
      <alignment vertical="top"/>
    </xf>
    <xf numFmtId="0" fontId="9" fillId="0" borderId="0" xfId="12" applyFont="1" applyFill="1" applyBorder="1" applyAlignment="1" applyProtection="1">
      <alignment horizontal="right"/>
    </xf>
    <xf numFmtId="0" fontId="9" fillId="0" borderId="79" xfId="12" applyFont="1" applyBorder="1" applyProtection="1"/>
    <xf numFmtId="0" fontId="9" fillId="0" borderId="0" xfId="12" applyFont="1" applyProtection="1"/>
    <xf numFmtId="0" fontId="9" fillId="0" borderId="0" xfId="12" applyFont="1" applyAlignment="1" applyProtection="1">
      <alignment horizontal="center" vertical="center"/>
    </xf>
    <xf numFmtId="0" fontId="9" fillId="0" borderId="0" xfId="12" applyFont="1" applyAlignment="1" applyProtection="1">
      <alignment horizontal="right"/>
    </xf>
    <xf numFmtId="0" fontId="1" fillId="0" borderId="0" xfId="3" applyFont="1" applyProtection="1">
      <alignment vertical="center"/>
    </xf>
    <xf numFmtId="0" fontId="5" fillId="0" borderId="1" xfId="13" applyFont="1" applyFill="1" applyBorder="1" applyAlignment="1" applyProtection="1">
      <alignment horizontal="center" vertical="center"/>
    </xf>
    <xf numFmtId="0" fontId="5" fillId="0" borderId="0" xfId="13" applyFont="1" applyFill="1" applyAlignment="1">
      <alignment vertical="center"/>
    </xf>
    <xf numFmtId="0" fontId="17" fillId="0" borderId="0" xfId="3" applyFont="1" applyBorder="1" applyAlignment="1" applyProtection="1">
      <alignment horizontal="center" vertical="center"/>
    </xf>
    <xf numFmtId="0" fontId="17" fillId="0" borderId="6" xfId="3" applyFont="1" applyBorder="1" applyAlignment="1" applyProtection="1">
      <alignment horizontal="center" vertical="center"/>
    </xf>
    <xf numFmtId="0" fontId="9" fillId="0" borderId="0" xfId="9" applyFont="1" applyFill="1" applyBorder="1" applyAlignment="1" applyProtection="1">
      <alignment horizontal="center"/>
    </xf>
    <xf numFmtId="0" fontId="9" fillId="0" borderId="0" xfId="3" applyFont="1" applyProtection="1">
      <alignment vertical="center"/>
    </xf>
    <xf numFmtId="0" fontId="2" fillId="0" borderId="0" xfId="3" applyFont="1" applyProtection="1">
      <alignment vertical="center"/>
    </xf>
    <xf numFmtId="0" fontId="2" fillId="0" borderId="0" xfId="3" applyFont="1">
      <alignment vertical="center"/>
    </xf>
    <xf numFmtId="0" fontId="9" fillId="0" borderId="0" xfId="3" applyFont="1" applyAlignment="1" applyProtection="1">
      <alignment horizontal="center" vertical="center"/>
    </xf>
    <xf numFmtId="0" fontId="27" fillId="0" borderId="0" xfId="3" applyFont="1" applyProtection="1">
      <alignment vertical="center"/>
    </xf>
    <xf numFmtId="0" fontId="27" fillId="0" borderId="0" xfId="3" applyFont="1" applyAlignment="1" applyProtection="1">
      <alignment horizontal="left" vertical="center"/>
    </xf>
    <xf numFmtId="0" fontId="9" fillId="0" borderId="0" xfId="3" applyFont="1">
      <alignment vertical="center"/>
    </xf>
    <xf numFmtId="0" fontId="2" fillId="0" borderId="22" xfId="1" applyFont="1" applyFill="1" applyBorder="1" applyAlignment="1" applyProtection="1">
      <alignment vertical="center" wrapText="1" shrinkToFit="1"/>
    </xf>
    <xf numFmtId="185" fontId="2" fillId="3" borderId="22" xfId="1" applyNumberFormat="1" applyFont="1" applyFill="1" applyBorder="1" applyAlignment="1" applyProtection="1">
      <alignment horizontal="center" vertical="center"/>
    </xf>
    <xf numFmtId="0" fontId="2" fillId="0" borderId="22" xfId="1" applyFont="1" applyFill="1" applyBorder="1" applyAlignment="1" applyProtection="1">
      <alignment horizontal="center" vertical="center" wrapText="1" shrinkToFit="1"/>
    </xf>
    <xf numFmtId="176" fontId="2" fillId="0" borderId="9" xfId="1" applyNumberFormat="1" applyFont="1" applyFill="1" applyBorder="1" applyAlignment="1" applyProtection="1">
      <alignment horizontal="center" vertical="top"/>
    </xf>
    <xf numFmtId="0" fontId="5" fillId="0" borderId="2"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6" fillId="0" borderId="0" xfId="2" applyFont="1" applyBorder="1" applyAlignment="1" applyProtection="1">
      <alignment horizontal="center"/>
    </xf>
    <xf numFmtId="0" fontId="5" fillId="0" borderId="1"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center" vertical="center"/>
    </xf>
    <xf numFmtId="0" fontId="5" fillId="2" borderId="2"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4" xfId="2" applyFont="1" applyFill="1" applyBorder="1" applyAlignment="1" applyProtection="1">
      <alignment horizontal="center" vertical="center"/>
      <protection locked="0"/>
    </xf>
    <xf numFmtId="0" fontId="5" fillId="0" borderId="2" xfId="1" applyFont="1" applyFill="1" applyBorder="1" applyAlignment="1" applyProtection="1">
      <alignment horizontal="left" vertical="center" indent="1"/>
    </xf>
    <xf numFmtId="0" fontId="5" fillId="0" borderId="3" xfId="1" applyFont="1" applyFill="1" applyBorder="1" applyAlignment="1" applyProtection="1">
      <alignment horizontal="left" vertical="center" indent="1"/>
    </xf>
    <xf numFmtId="0" fontId="5" fillId="0" borderId="4" xfId="1" applyFont="1" applyFill="1" applyBorder="1" applyAlignment="1" applyProtection="1">
      <alignment horizontal="left" vertical="center" indent="1"/>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5" xfId="1" applyNumberFormat="1" applyFont="1" applyFill="1" applyBorder="1" applyAlignment="1" applyProtection="1">
      <alignment horizontal="center" vertical="center" wrapText="1"/>
    </xf>
    <xf numFmtId="179" fontId="2" fillId="0" borderId="12" xfId="1" applyNumberFormat="1" applyFont="1" applyFill="1" applyBorder="1" applyAlignment="1" applyProtection="1">
      <alignment horizontal="center" vertical="center"/>
    </xf>
    <xf numFmtId="179" fontId="2" fillId="0" borderId="20" xfId="1" applyNumberFormat="1" applyFont="1" applyFill="1" applyBorder="1" applyAlignment="1" applyProtection="1">
      <alignment horizontal="center" vertical="center"/>
    </xf>
    <xf numFmtId="179" fontId="2" fillId="0" borderId="29"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178" fontId="2" fillId="0" borderId="20" xfId="1" applyNumberFormat="1" applyFont="1" applyFill="1" applyBorder="1" applyAlignment="1" applyProtection="1">
      <alignment horizontal="center" vertical="center"/>
    </xf>
    <xf numFmtId="178" fontId="2" fillId="0" borderId="29" xfId="1" applyNumberFormat="1" applyFont="1" applyFill="1" applyBorder="1" applyAlignment="1" applyProtection="1">
      <alignment horizontal="center" vertical="center"/>
    </xf>
    <xf numFmtId="178" fontId="2" fillId="0" borderId="10" xfId="1" applyNumberFormat="1" applyFont="1" applyFill="1" applyBorder="1" applyAlignment="1" applyProtection="1">
      <alignment horizontal="right" vertical="center"/>
    </xf>
    <xf numFmtId="178" fontId="2" fillId="0" borderId="11" xfId="1" applyNumberFormat="1" applyFont="1" applyFill="1" applyBorder="1" applyAlignment="1" applyProtection="1">
      <alignment horizontal="right" vertical="center"/>
    </xf>
    <xf numFmtId="178" fontId="2" fillId="0" borderId="18" xfId="1" applyNumberFormat="1" applyFont="1" applyFill="1" applyBorder="1" applyAlignment="1" applyProtection="1">
      <alignment horizontal="right" vertical="center"/>
    </xf>
    <xf numFmtId="178" fontId="2" fillId="0" borderId="19" xfId="1" applyNumberFormat="1" applyFont="1" applyFill="1" applyBorder="1" applyAlignment="1" applyProtection="1">
      <alignment horizontal="right" vertical="center"/>
    </xf>
    <xf numFmtId="178" fontId="2" fillId="0" borderId="24"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180" fontId="2" fillId="0" borderId="12" xfId="1" applyNumberFormat="1" applyFont="1" applyFill="1" applyBorder="1" applyAlignment="1" applyProtection="1">
      <alignment vertical="center"/>
    </xf>
    <xf numFmtId="180" fontId="2" fillId="0" borderId="20" xfId="1" applyNumberFormat="1" applyFont="1" applyFill="1" applyBorder="1" applyAlignment="1" applyProtection="1">
      <alignment vertical="center"/>
    </xf>
    <xf numFmtId="180" fontId="2" fillId="0" borderId="29" xfId="1" applyNumberFormat="1" applyFont="1" applyFill="1" applyBorder="1" applyAlignment="1" applyProtection="1">
      <alignment vertical="center"/>
    </xf>
    <xf numFmtId="177" fontId="2" fillId="2" borderId="6" xfId="1" applyNumberFormat="1" applyFont="1" applyFill="1" applyBorder="1" applyAlignment="1" applyProtection="1">
      <alignment horizontal="center" vertical="center" wrapText="1"/>
      <protection locked="0"/>
    </xf>
    <xf numFmtId="177" fontId="2" fillId="2" borderId="7" xfId="1" applyNumberFormat="1" applyFont="1" applyFill="1" applyBorder="1" applyAlignment="1" applyProtection="1">
      <alignment horizontal="center" vertical="center" wrapText="1"/>
      <protection locked="0"/>
    </xf>
    <xf numFmtId="181" fontId="2" fillId="0" borderId="27" xfId="1" applyNumberFormat="1" applyFont="1" applyFill="1" applyBorder="1" applyAlignment="1" applyProtection="1">
      <alignment horizontal="right" vertical="center" wrapText="1" indent="1"/>
    </xf>
    <xf numFmtId="181" fontId="2" fillId="0" borderId="6" xfId="1" applyNumberFormat="1" applyFont="1" applyFill="1" applyBorder="1" applyAlignment="1" applyProtection="1">
      <alignment horizontal="right" vertical="center" wrapText="1" indent="1"/>
    </xf>
    <xf numFmtId="181" fontId="2" fillId="0" borderId="7" xfId="1" applyNumberFormat="1" applyFont="1" applyFill="1" applyBorder="1" applyAlignment="1" applyProtection="1">
      <alignment horizontal="right" vertical="center" wrapText="1" indent="1"/>
    </xf>
    <xf numFmtId="0" fontId="2" fillId="0" borderId="10"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2" fillId="0" borderId="24" xfId="1" applyFont="1" applyFill="1" applyBorder="1" applyAlignment="1" applyProtection="1">
      <alignment horizontal="center" vertical="center" wrapText="1"/>
    </xf>
    <xf numFmtId="0" fontId="2" fillId="0" borderId="10" xfId="1" applyFont="1" applyFill="1" applyBorder="1" applyAlignment="1" applyProtection="1">
      <alignment vertical="center" wrapText="1"/>
    </xf>
    <xf numFmtId="0" fontId="2" fillId="0" borderId="11" xfId="1" applyFont="1" applyFill="1" applyBorder="1" applyAlignment="1" applyProtection="1">
      <alignment vertical="center" wrapText="1"/>
    </xf>
    <xf numFmtId="0" fontId="2" fillId="0" borderId="18" xfId="1" applyFont="1" applyFill="1" applyBorder="1" applyAlignment="1" applyProtection="1">
      <alignment vertical="center" wrapText="1"/>
    </xf>
    <xf numFmtId="0" fontId="2" fillId="0" borderId="19" xfId="1" applyFont="1" applyFill="1" applyBorder="1" applyAlignment="1" applyProtection="1">
      <alignment vertical="center" wrapText="1"/>
    </xf>
    <xf numFmtId="0" fontId="2" fillId="0" borderId="24" xfId="1" applyFont="1" applyFill="1" applyBorder="1" applyAlignment="1" applyProtection="1">
      <alignment vertical="center" wrapText="1"/>
    </xf>
    <xf numFmtId="0" fontId="2" fillId="0" borderId="25" xfId="1" applyFont="1" applyFill="1" applyBorder="1" applyAlignment="1" applyProtection="1">
      <alignment vertical="center" wrapText="1"/>
    </xf>
    <xf numFmtId="0" fontId="2" fillId="0" borderId="12" xfId="1" applyFont="1" applyFill="1" applyBorder="1" applyAlignment="1" applyProtection="1">
      <alignment horizontal="center" vertical="center"/>
    </xf>
    <xf numFmtId="0" fontId="2" fillId="0" borderId="20"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21" xfId="1" applyFont="1" applyFill="1" applyBorder="1" applyAlignment="1" applyProtection="1">
      <alignment horizontal="center" vertical="center"/>
    </xf>
    <xf numFmtId="0" fontId="2" fillId="0" borderId="26" xfId="1" applyFont="1" applyFill="1" applyBorder="1" applyAlignment="1" applyProtection="1">
      <alignment horizontal="center" vertical="center"/>
    </xf>
    <xf numFmtId="177" fontId="2" fillId="2" borderId="15" xfId="1" applyNumberFormat="1" applyFont="1" applyFill="1" applyBorder="1" applyAlignment="1" applyProtection="1">
      <alignment horizontal="center" vertical="center" wrapText="1"/>
      <protection locked="0"/>
    </xf>
    <xf numFmtId="177" fontId="2" fillId="2" borderId="16" xfId="1" applyNumberFormat="1" applyFont="1" applyFill="1" applyBorder="1" applyAlignment="1" applyProtection="1">
      <alignment horizontal="center" vertical="center" wrapText="1"/>
      <protection locked="0"/>
    </xf>
    <xf numFmtId="178" fontId="2" fillId="3" borderId="17" xfId="1" applyNumberFormat="1" applyFont="1" applyFill="1" applyBorder="1" applyAlignment="1" applyProtection="1">
      <alignment horizontal="center" vertical="center"/>
    </xf>
    <xf numFmtId="178" fontId="2" fillId="3" borderId="23" xfId="1" applyNumberFormat="1" applyFont="1" applyFill="1" applyBorder="1" applyAlignment="1" applyProtection="1">
      <alignment horizontal="center" vertical="center"/>
    </xf>
    <xf numFmtId="178" fontId="2" fillId="3" borderId="28" xfId="1" applyNumberFormat="1" applyFont="1" applyFill="1" applyBorder="1" applyAlignment="1" applyProtection="1">
      <alignment horizontal="center" vertical="center"/>
    </xf>
    <xf numFmtId="0" fontId="2" fillId="0" borderId="1" xfId="1" applyFont="1" applyFill="1" applyBorder="1" applyAlignment="1" applyProtection="1">
      <alignment vertical="center" wrapText="1"/>
    </xf>
    <xf numFmtId="0" fontId="2" fillId="0" borderId="5" xfId="1" applyFont="1" applyFill="1" applyBorder="1" applyAlignment="1" applyProtection="1">
      <alignment vertical="center" wrapText="1"/>
    </xf>
    <xf numFmtId="0" fontId="2" fillId="2" borderId="27" xfId="1" applyFont="1" applyFill="1" applyBorder="1" applyAlignment="1" applyProtection="1">
      <alignment horizontal="center" vertical="center" wrapText="1"/>
      <protection locked="0"/>
    </xf>
    <xf numFmtId="0" fontId="2" fillId="2" borderId="6" xfId="1" applyFont="1" applyFill="1" applyBorder="1" applyAlignment="1" applyProtection="1">
      <alignment horizontal="center" vertical="center" wrapText="1"/>
      <protection locked="0"/>
    </xf>
    <xf numFmtId="0" fontId="2" fillId="2" borderId="7" xfId="1" applyFont="1" applyFill="1" applyBorder="1" applyAlignment="1" applyProtection="1">
      <alignment horizontal="center" vertical="center" wrapText="1"/>
      <protection locked="0"/>
    </xf>
    <xf numFmtId="178" fontId="2" fillId="0" borderId="9" xfId="1" applyNumberFormat="1" applyFont="1" applyFill="1" applyBorder="1" applyAlignment="1" applyProtection="1">
      <alignment horizontal="right" vertical="center"/>
    </xf>
    <xf numFmtId="182" fontId="2" fillId="0" borderId="12" xfId="1" applyNumberFormat="1" applyFont="1" applyFill="1" applyBorder="1" applyAlignment="1" applyProtection="1">
      <alignment vertical="center"/>
    </xf>
    <xf numFmtId="182" fontId="2" fillId="0" borderId="20" xfId="1" applyNumberFormat="1" applyFont="1" applyFill="1" applyBorder="1" applyAlignment="1" applyProtection="1">
      <alignment vertical="center"/>
    </xf>
    <xf numFmtId="182" fontId="2" fillId="0" borderId="29" xfId="3" applyNumberFormat="1" applyFont="1" applyBorder="1" applyAlignment="1" applyProtection="1">
      <alignment vertical="center"/>
    </xf>
    <xf numFmtId="184" fontId="2" fillId="0" borderId="9" xfId="1" applyNumberFormat="1" applyFont="1" applyFill="1" applyBorder="1" applyAlignment="1" applyProtection="1">
      <alignment horizontal="right" vertical="center"/>
    </xf>
    <xf numFmtId="0" fontId="2" fillId="2" borderId="31"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center" vertical="center" wrapText="1"/>
      <protection locked="0"/>
    </xf>
    <xf numFmtId="0" fontId="2" fillId="2" borderId="34" xfId="1" applyFont="1" applyFill="1" applyBorder="1" applyAlignment="1" applyProtection="1">
      <alignment horizontal="center" vertical="center" wrapText="1"/>
      <protection locked="0"/>
    </xf>
    <xf numFmtId="0" fontId="2" fillId="2" borderId="15" xfId="1" applyFont="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178" fontId="2" fillId="0" borderId="1" xfId="1" applyNumberFormat="1" applyFont="1" applyFill="1" applyBorder="1" applyAlignment="1" applyProtection="1">
      <alignment horizontal="right" vertical="center"/>
    </xf>
    <xf numFmtId="178" fontId="2" fillId="0" borderId="5" xfId="1" applyNumberFormat="1" applyFont="1" applyFill="1" applyBorder="1" applyAlignment="1" applyProtection="1">
      <alignment horizontal="right" vertical="center"/>
    </xf>
    <xf numFmtId="177" fontId="2" fillId="2" borderId="27" xfId="1" applyNumberFormat="1" applyFont="1" applyFill="1" applyBorder="1" applyAlignment="1" applyProtection="1">
      <alignment horizontal="center" vertical="center" wrapText="1"/>
      <protection locked="0"/>
    </xf>
    <xf numFmtId="178" fontId="2" fillId="0" borderId="10" xfId="1" applyNumberFormat="1" applyFont="1" applyFill="1" applyBorder="1" applyAlignment="1" applyProtection="1">
      <alignment vertical="center"/>
    </xf>
    <xf numFmtId="178" fontId="2" fillId="0" borderId="11" xfId="1" applyNumberFormat="1" applyFont="1" applyFill="1" applyBorder="1" applyAlignment="1" applyProtection="1">
      <alignment vertical="center"/>
    </xf>
    <xf numFmtId="0" fontId="2" fillId="0" borderId="12"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2" borderId="6" xfId="1" applyFont="1" applyFill="1" applyBorder="1" applyAlignment="1" applyProtection="1">
      <alignment horizontal="center" vertical="center" wrapText="1" shrinkToFit="1"/>
      <protection locked="0"/>
    </xf>
    <xf numFmtId="0" fontId="2" fillId="2" borderId="7" xfId="1" applyFont="1" applyFill="1" applyBorder="1" applyAlignment="1" applyProtection="1">
      <alignment horizontal="center" vertical="center" wrapText="1" shrinkToFit="1"/>
      <protection locked="0"/>
    </xf>
    <xf numFmtId="0" fontId="2" fillId="0" borderId="1" xfId="1" applyFont="1" applyFill="1" applyBorder="1" applyAlignment="1" applyProtection="1">
      <alignment vertical="center"/>
    </xf>
    <xf numFmtId="0" fontId="2" fillId="0" borderId="5" xfId="1" applyFont="1" applyFill="1" applyBorder="1" applyAlignment="1" applyProtection="1">
      <alignment vertical="center"/>
    </xf>
    <xf numFmtId="0" fontId="2" fillId="0" borderId="35" xfId="1" applyFont="1" applyFill="1" applyBorder="1" applyAlignment="1" applyProtection="1">
      <alignment vertical="center" wrapText="1"/>
    </xf>
    <xf numFmtId="0" fontId="2" fillId="0" borderId="36" xfId="1" applyFont="1" applyFill="1" applyBorder="1" applyAlignment="1" applyProtection="1">
      <alignment vertical="center" wrapText="1"/>
    </xf>
    <xf numFmtId="0" fontId="2" fillId="2" borderId="37" xfId="1" applyFont="1" applyFill="1" applyBorder="1" applyAlignment="1" applyProtection="1">
      <alignment horizontal="center" vertical="center" wrapText="1"/>
    </xf>
    <xf numFmtId="0" fontId="2" fillId="2" borderId="38" xfId="1" applyFont="1" applyFill="1" applyBorder="1" applyAlignment="1" applyProtection="1">
      <alignment horizontal="center" vertical="center" wrapText="1"/>
    </xf>
    <xf numFmtId="0" fontId="2" fillId="2" borderId="39" xfId="1" applyFont="1" applyFill="1" applyBorder="1" applyAlignment="1" applyProtection="1">
      <alignment horizontal="center" vertical="center" wrapText="1"/>
    </xf>
    <xf numFmtId="178" fontId="2" fillId="0" borderId="40" xfId="1" applyNumberFormat="1" applyFont="1" applyFill="1" applyBorder="1" applyAlignment="1" applyProtection="1">
      <alignment horizontal="right" vertical="center"/>
    </xf>
    <xf numFmtId="180" fontId="2" fillId="0" borderId="12" xfId="1" applyNumberFormat="1" applyFont="1" applyFill="1" applyBorder="1" applyAlignment="1" applyProtection="1">
      <alignment horizontal="right" vertical="center"/>
    </xf>
    <xf numFmtId="180" fontId="2" fillId="0" borderId="20" xfId="3" applyNumberFormat="1" applyFont="1" applyBorder="1" applyAlignment="1" applyProtection="1">
      <alignment horizontal="right" vertical="center"/>
    </xf>
    <xf numFmtId="180" fontId="2" fillId="0" borderId="29" xfId="3" applyNumberFormat="1" applyFont="1" applyBorder="1" applyAlignment="1" applyProtection="1">
      <alignment horizontal="right" vertical="center"/>
    </xf>
    <xf numFmtId="0" fontId="2" fillId="2" borderId="27"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0" fontId="10" fillId="0" borderId="1" xfId="1" applyFont="1" applyFill="1" applyBorder="1" applyAlignment="1" applyProtection="1">
      <alignment vertical="center" wrapText="1"/>
    </xf>
    <xf numFmtId="0" fontId="10" fillId="0" borderId="5" xfId="1" applyFont="1" applyFill="1" applyBorder="1" applyAlignment="1" applyProtection="1">
      <alignment vertical="center" wrapText="1"/>
    </xf>
    <xf numFmtId="0" fontId="2" fillId="2" borderId="31" xfId="5" applyFont="1" applyFill="1" applyBorder="1" applyAlignment="1" applyProtection="1">
      <alignment horizontal="center" vertical="center" wrapText="1" shrinkToFit="1"/>
      <protection locked="0"/>
    </xf>
    <xf numFmtId="0" fontId="2" fillId="2" borderId="32" xfId="5" applyFont="1" applyFill="1" applyBorder="1" applyAlignment="1" applyProtection="1">
      <alignment horizontal="center" vertical="center" wrapText="1" shrinkToFit="1"/>
      <protection locked="0"/>
    </xf>
    <xf numFmtId="0" fontId="2" fillId="2" borderId="33" xfId="5" applyFont="1" applyFill="1" applyBorder="1" applyAlignment="1" applyProtection="1">
      <alignment horizontal="center" vertical="center" wrapText="1" shrinkToFit="1"/>
      <protection locked="0"/>
    </xf>
    <xf numFmtId="180" fontId="2" fillId="0" borderId="29" xfId="3" applyNumberFormat="1" applyFont="1" applyBorder="1" applyAlignment="1" applyProtection="1">
      <alignment vertical="center"/>
    </xf>
    <xf numFmtId="0" fontId="13" fillId="0" borderId="35" xfId="1" applyFont="1" applyFill="1" applyBorder="1" applyAlignment="1" applyProtection="1">
      <alignment vertical="center" wrapText="1"/>
    </xf>
    <xf numFmtId="0" fontId="13" fillId="0" borderId="36" xfId="1" applyFont="1" applyFill="1" applyBorder="1" applyAlignment="1" applyProtection="1">
      <alignment vertical="center" wrapText="1"/>
    </xf>
    <xf numFmtId="0" fontId="2" fillId="4" borderId="37" xfId="1" applyFont="1" applyFill="1" applyBorder="1" applyAlignment="1" applyProtection="1">
      <alignment horizontal="center" vertical="center"/>
    </xf>
    <xf numFmtId="0" fontId="2" fillId="4" borderId="38" xfId="1" applyFont="1" applyFill="1" applyBorder="1" applyAlignment="1" applyProtection="1">
      <alignment horizontal="center" vertical="center"/>
    </xf>
    <xf numFmtId="0" fontId="2" fillId="4" borderId="39" xfId="1" applyFont="1" applyFill="1" applyBorder="1" applyAlignment="1" applyProtection="1">
      <alignment horizontal="center" vertical="center"/>
    </xf>
    <xf numFmtId="178" fontId="2" fillId="0" borderId="35" xfId="1" applyNumberFormat="1" applyFont="1" applyFill="1" applyBorder="1" applyAlignment="1" applyProtection="1">
      <alignment horizontal="right" vertical="center"/>
    </xf>
    <xf numFmtId="178" fontId="2" fillId="0" borderId="36" xfId="1" applyNumberFormat="1" applyFont="1" applyFill="1" applyBorder="1" applyAlignment="1" applyProtection="1">
      <alignment horizontal="right" vertical="center"/>
    </xf>
    <xf numFmtId="0" fontId="2" fillId="2" borderId="37" xfId="1" applyFont="1" applyFill="1" applyBorder="1" applyAlignment="1" applyProtection="1">
      <alignment horizontal="center" vertical="center" wrapText="1" shrinkToFit="1"/>
    </xf>
    <xf numFmtId="0" fontId="2" fillId="2" borderId="38" xfId="1" applyFont="1" applyFill="1" applyBorder="1" applyAlignment="1" applyProtection="1">
      <alignment horizontal="center" vertical="center" wrapText="1" shrinkToFit="1"/>
    </xf>
    <xf numFmtId="0" fontId="2" fillId="2" borderId="39" xfId="1" applyFont="1" applyFill="1" applyBorder="1" applyAlignment="1" applyProtection="1">
      <alignment horizontal="center" vertical="center" wrapText="1" shrinkToFit="1"/>
    </xf>
    <xf numFmtId="0" fontId="5" fillId="0" borderId="18" xfId="1" applyFont="1" applyFill="1" applyBorder="1" applyAlignment="1" applyProtection="1">
      <alignment horizontal="center" vertical="center"/>
    </xf>
    <xf numFmtId="38" fontId="2" fillId="0" borderId="42" xfId="6" applyNumberFormat="1" applyFont="1" applyFill="1" applyBorder="1" applyAlignment="1" applyProtection="1">
      <alignment horizontal="center"/>
    </xf>
    <xf numFmtId="38" fontId="2" fillId="0" borderId="42" xfId="6" applyNumberFormat="1" applyFont="1" applyFill="1" applyBorder="1" applyAlignment="1" applyProtection="1">
      <alignment horizontal="center" shrinkToFit="1"/>
    </xf>
    <xf numFmtId="0" fontId="9" fillId="0" borderId="0" xfId="7" applyFont="1" applyFill="1" applyAlignment="1" applyProtection="1">
      <alignment horizontal="left" vertical="top" indent="1"/>
    </xf>
    <xf numFmtId="42" fontId="2" fillId="2" borderId="2" xfId="1" applyNumberFormat="1" applyFont="1" applyFill="1" applyBorder="1" applyAlignment="1" applyProtection="1">
      <alignment vertical="center"/>
      <protection locked="0"/>
    </xf>
    <xf numFmtId="42" fontId="2" fillId="2" borderId="3" xfId="1" applyNumberFormat="1" applyFont="1" applyFill="1" applyBorder="1" applyAlignment="1" applyProtection="1">
      <alignment vertical="center"/>
      <protection locked="0"/>
    </xf>
    <xf numFmtId="42" fontId="2" fillId="2" borderId="4" xfId="1" applyNumberFormat="1" applyFont="1" applyFill="1" applyBorder="1" applyAlignment="1" applyProtection="1">
      <alignment vertical="center"/>
      <protection locked="0"/>
    </xf>
    <xf numFmtId="0" fontId="2" fillId="0" borderId="0" xfId="1" applyFont="1" applyFill="1" applyAlignment="1" applyProtection="1">
      <alignment horizontal="right" vertical="center"/>
    </xf>
    <xf numFmtId="0" fontId="2" fillId="0" borderId="0" xfId="1" applyFont="1" applyFill="1" applyAlignment="1" applyProtection="1">
      <alignment horizontal="center" vertical="center"/>
    </xf>
    <xf numFmtId="0" fontId="2" fillId="0" borderId="8" xfId="1" applyFont="1" applyFill="1" applyBorder="1" applyAlignment="1" applyProtection="1">
      <alignment horizontal="right" vertical="top"/>
    </xf>
    <xf numFmtId="0" fontId="2" fillId="0" borderId="0" xfId="1" applyFont="1" applyFill="1" applyBorder="1" applyAlignment="1" applyProtection="1">
      <alignment horizontal="center" vertical="center"/>
    </xf>
    <xf numFmtId="186" fontId="14" fillId="0" borderId="9" xfId="1" applyNumberFormat="1" applyFont="1" applyFill="1" applyBorder="1" applyAlignment="1" applyProtection="1">
      <alignment horizontal="center" vertical="center"/>
    </xf>
    <xf numFmtId="0" fontId="21" fillId="0" borderId="0" xfId="8" applyFont="1" applyAlignment="1" applyProtection="1">
      <alignment horizontal="center" vertical="center" wrapText="1"/>
    </xf>
    <xf numFmtId="0" fontId="21" fillId="0" borderId="0" xfId="3" applyFont="1" applyAlignment="1">
      <alignment horizontal="center" vertical="center" wrapText="1"/>
    </xf>
    <xf numFmtId="0" fontId="5" fillId="0" borderId="75" xfId="8" applyFont="1" applyBorder="1" applyAlignment="1" applyProtection="1">
      <alignment horizontal="center" vertical="center"/>
    </xf>
    <xf numFmtId="0" fontId="5" fillId="0" borderId="76" xfId="8" applyFont="1" applyBorder="1" applyAlignment="1" applyProtection="1">
      <alignment horizontal="center" vertical="center"/>
    </xf>
    <xf numFmtId="0" fontId="5" fillId="0" borderId="77" xfId="8" applyFont="1" applyBorder="1" applyAlignment="1" applyProtection="1">
      <alignment horizontal="center" vertical="center"/>
    </xf>
    <xf numFmtId="0" fontId="5" fillId="2" borderId="2" xfId="8" applyFont="1" applyFill="1" applyBorder="1" applyAlignment="1" applyProtection="1">
      <alignment horizontal="center" vertical="center" shrinkToFit="1"/>
      <protection locked="0"/>
    </xf>
    <xf numFmtId="0" fontId="5" fillId="2" borderId="4" xfId="8" applyFont="1" applyFill="1" applyBorder="1" applyAlignment="1" applyProtection="1">
      <alignment horizontal="center" vertical="center" shrinkToFit="1"/>
      <protection locked="0"/>
    </xf>
    <xf numFmtId="0" fontId="17" fillId="5" borderId="1" xfId="8" applyFont="1" applyFill="1" applyBorder="1" applyAlignment="1" applyProtection="1">
      <alignment horizontal="left" vertical="center" wrapText="1"/>
    </xf>
    <xf numFmtId="0" fontId="5" fillId="5" borderId="6" xfId="8" applyFont="1" applyFill="1" applyBorder="1" applyAlignment="1" applyProtection="1">
      <alignment horizontal="left" vertical="center" wrapText="1"/>
    </xf>
    <xf numFmtId="0" fontId="5" fillId="5" borderId="5" xfId="8" applyFont="1" applyFill="1" applyBorder="1" applyAlignment="1" applyProtection="1">
      <alignment horizontal="left" vertical="center" wrapText="1"/>
    </xf>
    <xf numFmtId="0" fontId="5" fillId="2" borderId="45" xfId="8" applyFont="1" applyFill="1" applyBorder="1" applyAlignment="1" applyProtection="1">
      <alignment horizontal="center" vertical="center"/>
      <protection locked="0"/>
    </xf>
    <xf numFmtId="0" fontId="5" fillId="2" borderId="46" xfId="8" applyFont="1" applyFill="1" applyBorder="1" applyAlignment="1" applyProtection="1">
      <alignment horizontal="center" vertical="center"/>
      <protection locked="0"/>
    </xf>
    <xf numFmtId="0" fontId="5" fillId="2" borderId="78" xfId="8" applyFont="1" applyFill="1" applyBorder="1" applyAlignment="1" applyProtection="1">
      <alignment horizontal="center" vertical="center"/>
      <protection locked="0"/>
    </xf>
    <xf numFmtId="0" fontId="5" fillId="0" borderId="27" xfId="8" applyFont="1" applyFill="1" applyBorder="1" applyAlignment="1" applyProtection="1">
      <alignment horizontal="center" vertical="center"/>
    </xf>
    <xf numFmtId="0" fontId="5" fillId="0" borderId="6" xfId="8" applyFont="1" applyFill="1" applyBorder="1" applyAlignment="1" applyProtection="1">
      <alignment horizontal="center" vertical="center"/>
    </xf>
    <xf numFmtId="0" fontId="5" fillId="0" borderId="5" xfId="8" applyFont="1" applyFill="1" applyBorder="1" applyAlignment="1" applyProtection="1">
      <alignment horizontal="center" vertical="center"/>
    </xf>
    <xf numFmtId="191" fontId="5" fillId="0" borderId="56" xfId="3" applyNumberFormat="1" applyFont="1" applyFill="1" applyBorder="1" applyAlignment="1" applyProtection="1">
      <alignment horizontal="center" vertical="center"/>
      <protection locked="0"/>
    </xf>
    <xf numFmtId="191" fontId="5" fillId="0" borderId="57" xfId="3" applyNumberFormat="1" applyFont="1" applyFill="1" applyBorder="1" applyAlignment="1" applyProtection="1">
      <alignment horizontal="center" vertical="center"/>
      <protection locked="0"/>
    </xf>
    <xf numFmtId="191" fontId="5" fillId="0" borderId="58" xfId="3" applyNumberFormat="1" applyFont="1" applyFill="1" applyBorder="1" applyAlignment="1" applyProtection="1">
      <alignment horizontal="center" vertical="center"/>
      <protection locked="0"/>
    </xf>
    <xf numFmtId="0" fontId="5" fillId="5" borderId="10" xfId="8" applyFont="1" applyFill="1" applyBorder="1" applyAlignment="1" applyProtection="1">
      <alignment horizontal="left" vertical="center" wrapText="1"/>
    </xf>
    <xf numFmtId="0" fontId="5" fillId="5" borderId="42" xfId="8" applyFont="1" applyFill="1" applyBorder="1" applyAlignment="1" applyProtection="1">
      <alignment horizontal="left" vertical="center" wrapText="1"/>
    </xf>
    <xf numFmtId="0" fontId="5" fillId="5" borderId="18" xfId="8" applyFont="1" applyFill="1" applyBorder="1" applyAlignment="1" applyProtection="1">
      <alignment horizontal="left" vertical="center" wrapText="1"/>
    </xf>
    <xf numFmtId="0" fontId="5" fillId="5" borderId="0" xfId="8" applyFont="1" applyFill="1" applyBorder="1" applyAlignment="1" applyProtection="1">
      <alignment horizontal="left" vertical="center" wrapText="1"/>
    </xf>
    <xf numFmtId="0" fontId="5" fillId="5" borderId="24" xfId="8" applyFont="1" applyFill="1" applyBorder="1" applyAlignment="1" applyProtection="1">
      <alignment horizontal="left" vertical="center" wrapText="1"/>
    </xf>
    <xf numFmtId="0" fontId="5" fillId="5" borderId="8" xfId="8" applyFont="1" applyFill="1" applyBorder="1" applyAlignment="1" applyProtection="1">
      <alignment horizontal="left" vertical="center" wrapText="1"/>
    </xf>
    <xf numFmtId="0" fontId="5" fillId="0" borderId="69" xfId="8" applyFont="1" applyBorder="1" applyAlignment="1" applyProtection="1">
      <alignment horizontal="center" vertical="center"/>
    </xf>
    <xf numFmtId="0" fontId="5" fillId="0" borderId="70" xfId="8" applyFont="1" applyBorder="1" applyAlignment="1" applyProtection="1">
      <alignment horizontal="center" vertical="center"/>
    </xf>
    <xf numFmtId="0" fontId="5" fillId="0" borderId="71" xfId="8" applyFont="1" applyBorder="1" applyAlignment="1" applyProtection="1">
      <alignment horizontal="center" vertical="center"/>
    </xf>
    <xf numFmtId="0" fontId="5" fillId="0" borderId="27" xfId="8" applyFont="1" applyBorder="1" applyAlignment="1" applyProtection="1">
      <alignment horizontal="center" vertical="center"/>
    </xf>
    <xf numFmtId="0" fontId="5" fillId="0" borderId="6" xfId="8" applyFont="1" applyBorder="1" applyAlignment="1" applyProtection="1">
      <alignment horizontal="center" vertical="center"/>
    </xf>
    <xf numFmtId="14" fontId="5" fillId="0" borderId="2" xfId="8" applyNumberFormat="1" applyFont="1" applyBorder="1" applyAlignment="1" applyProtection="1">
      <alignment horizontal="left" vertical="center"/>
      <protection locked="0"/>
    </xf>
    <xf numFmtId="0" fontId="5" fillId="0" borderId="3" xfId="8" applyFont="1" applyBorder="1" applyAlignment="1" applyProtection="1">
      <alignment horizontal="left" vertical="center"/>
      <protection locked="0"/>
    </xf>
    <xf numFmtId="0" fontId="5" fillId="0" borderId="4" xfId="8" applyFont="1" applyBorder="1" applyAlignment="1" applyProtection="1">
      <alignment horizontal="left" vertical="center"/>
      <protection locked="0"/>
    </xf>
    <xf numFmtId="0" fontId="5" fillId="0" borderId="72" xfId="8" applyFont="1" applyBorder="1" applyAlignment="1" applyProtection="1">
      <alignment horizontal="center" vertical="center"/>
    </xf>
    <xf numFmtId="0" fontId="5" fillId="0" borderId="73" xfId="8" applyFont="1" applyBorder="1" applyAlignment="1" applyProtection="1">
      <alignment horizontal="center" vertical="center"/>
    </xf>
    <xf numFmtId="0" fontId="5" fillId="0" borderId="74" xfId="8" applyFont="1" applyBorder="1" applyAlignment="1" applyProtection="1">
      <alignment horizontal="center" vertical="center"/>
    </xf>
    <xf numFmtId="190" fontId="5" fillId="0" borderId="2" xfId="8" applyNumberFormat="1" applyFont="1" applyBorder="1" applyAlignment="1" applyProtection="1">
      <alignment horizontal="left" vertical="center"/>
      <protection locked="0"/>
    </xf>
    <xf numFmtId="190" fontId="5" fillId="0" borderId="3" xfId="8" applyNumberFormat="1" applyFont="1" applyBorder="1" applyAlignment="1" applyProtection="1">
      <alignment horizontal="left" vertical="center"/>
      <protection locked="0"/>
    </xf>
    <xf numFmtId="190" fontId="5" fillId="0" borderId="4" xfId="8" applyNumberFormat="1" applyFont="1" applyBorder="1" applyAlignment="1" applyProtection="1">
      <alignment horizontal="left" vertical="center"/>
      <protection locked="0"/>
    </xf>
    <xf numFmtId="0" fontId="17" fillId="5" borderId="9" xfId="8" applyFont="1" applyFill="1" applyBorder="1" applyAlignment="1" applyProtection="1">
      <alignment horizontal="left" vertical="center" wrapText="1"/>
    </xf>
    <xf numFmtId="0" fontId="5" fillId="5" borderId="9" xfId="8" applyFont="1" applyFill="1" applyBorder="1" applyAlignment="1" applyProtection="1">
      <alignment horizontal="left" vertical="center" wrapText="1"/>
    </xf>
    <xf numFmtId="0" fontId="5" fillId="2" borderId="2" xfId="8" applyFont="1" applyFill="1" applyBorder="1" applyAlignment="1" applyProtection="1">
      <alignment horizontal="center" vertical="center"/>
      <protection locked="0"/>
    </xf>
    <xf numFmtId="0" fontId="5" fillId="2" borderId="3" xfId="8" applyFont="1" applyFill="1" applyBorder="1" applyAlignment="1" applyProtection="1">
      <alignment horizontal="center" vertical="center"/>
      <protection locked="0"/>
    </xf>
    <xf numFmtId="0" fontId="5" fillId="2" borderId="63" xfId="8" applyFont="1" applyFill="1" applyBorder="1" applyAlignment="1" applyProtection="1">
      <alignment horizontal="center" vertical="center"/>
      <protection locked="0"/>
    </xf>
    <xf numFmtId="0" fontId="5" fillId="5" borderId="24" xfId="3" applyFont="1" applyFill="1" applyBorder="1" applyAlignment="1" applyProtection="1">
      <alignment horizontal="left" vertical="center"/>
    </xf>
    <xf numFmtId="0" fontId="5" fillId="5" borderId="8" xfId="3" applyFont="1" applyFill="1" applyBorder="1" applyAlignment="1" applyProtection="1">
      <alignment horizontal="left" vertical="center"/>
    </xf>
    <xf numFmtId="0" fontId="5" fillId="5" borderId="25" xfId="3" applyFont="1" applyFill="1" applyBorder="1" applyAlignment="1" applyProtection="1">
      <alignment horizontal="left" vertical="center"/>
    </xf>
    <xf numFmtId="0" fontId="5" fillId="5" borderId="1" xfId="3" applyFont="1" applyFill="1" applyBorder="1" applyAlignment="1" applyProtection="1">
      <alignment horizontal="left" vertical="center"/>
    </xf>
    <xf numFmtId="0" fontId="5" fillId="5" borderId="6" xfId="3" applyFont="1" applyFill="1" applyBorder="1" applyAlignment="1" applyProtection="1">
      <alignment horizontal="left" vertical="center"/>
    </xf>
    <xf numFmtId="0" fontId="5" fillId="5" borderId="5" xfId="3" applyFont="1" applyFill="1" applyBorder="1" applyAlignment="1" applyProtection="1">
      <alignment horizontal="left" vertical="center"/>
    </xf>
    <xf numFmtId="0" fontId="5" fillId="0" borderId="18"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63" xfId="3" applyFont="1" applyFill="1" applyBorder="1" applyAlignment="1" applyProtection="1">
      <alignment horizontal="center" vertical="center" wrapText="1"/>
    </xf>
    <xf numFmtId="0" fontId="5" fillId="2" borderId="4" xfId="8" applyFont="1" applyFill="1" applyBorder="1" applyAlignment="1" applyProtection="1">
      <alignment horizontal="center" vertical="center"/>
      <protection locked="0"/>
    </xf>
    <xf numFmtId="0" fontId="5" fillId="0" borderId="18"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63" xfId="3" applyFont="1" applyFill="1" applyBorder="1" applyAlignment="1" applyProtection="1">
      <alignment horizontal="center" vertical="center"/>
    </xf>
    <xf numFmtId="0" fontId="5" fillId="0" borderId="2" xfId="3" applyFont="1" applyBorder="1" applyProtection="1">
      <alignment vertical="center"/>
      <protection locked="0"/>
    </xf>
    <xf numFmtId="0" fontId="5" fillId="0" borderId="3" xfId="3" applyFont="1" applyBorder="1" applyProtection="1">
      <alignment vertical="center"/>
      <protection locked="0"/>
    </xf>
    <xf numFmtId="0" fontId="5" fillId="0" borderId="4" xfId="3" applyFont="1" applyBorder="1" applyProtection="1">
      <alignment vertical="center"/>
      <protection locked="0"/>
    </xf>
    <xf numFmtId="49" fontId="5" fillId="0" borderId="18" xfId="3" applyNumberFormat="1" applyFont="1" applyFill="1" applyBorder="1" applyAlignment="1" applyProtection="1">
      <alignment horizontal="center" vertical="center"/>
    </xf>
    <xf numFmtId="49" fontId="5" fillId="0" borderId="0" xfId="3" applyNumberFormat="1" applyFont="1" applyFill="1" applyBorder="1" applyAlignment="1" applyProtection="1">
      <alignment horizontal="center" vertical="center"/>
    </xf>
    <xf numFmtId="49" fontId="5" fillId="0" borderId="63" xfId="3" applyNumberFormat="1" applyFont="1" applyFill="1" applyBorder="1" applyAlignment="1" applyProtection="1">
      <alignment horizontal="center" vertical="center"/>
    </xf>
    <xf numFmtId="49" fontId="5" fillId="0" borderId="2" xfId="8" applyNumberFormat="1" applyFont="1" applyFill="1" applyBorder="1" applyAlignment="1" applyProtection="1">
      <alignment horizontal="left" vertical="center" shrinkToFit="1"/>
      <protection locked="0"/>
    </xf>
    <xf numFmtId="0" fontId="1" fillId="0" borderId="3" xfId="3" applyFont="1" applyBorder="1" applyAlignment="1">
      <alignment horizontal="left" vertical="center" shrinkToFit="1"/>
    </xf>
    <xf numFmtId="0" fontId="1" fillId="0" borderId="4" xfId="3" applyFont="1" applyBorder="1" applyAlignment="1">
      <alignment horizontal="left" vertical="center" shrinkToFit="1"/>
    </xf>
    <xf numFmtId="0" fontId="5" fillId="5" borderId="1" xfId="3" applyFont="1" applyFill="1" applyBorder="1" applyAlignment="1" applyProtection="1">
      <alignment horizontal="left" vertical="center" wrapText="1"/>
    </xf>
    <xf numFmtId="0" fontId="5" fillId="5" borderId="6" xfId="3" applyFont="1" applyFill="1" applyBorder="1" applyAlignment="1" applyProtection="1">
      <alignment horizontal="left" vertical="center" wrapText="1"/>
    </xf>
    <xf numFmtId="0" fontId="5" fillId="5" borderId="5" xfId="3" applyFont="1" applyFill="1" applyBorder="1" applyAlignment="1" applyProtection="1">
      <alignment horizontal="left" vertical="center" wrapText="1"/>
    </xf>
    <xf numFmtId="0" fontId="1" fillId="0" borderId="10" xfId="3" applyFont="1" applyBorder="1" applyAlignment="1">
      <alignment horizontal="left" vertical="center" wrapText="1"/>
    </xf>
    <xf numFmtId="0" fontId="1" fillId="0" borderId="42" xfId="3" applyFont="1" applyBorder="1" applyAlignment="1">
      <alignment horizontal="left" vertical="center" wrapText="1"/>
    </xf>
    <xf numFmtId="0" fontId="1" fillId="0" borderId="11" xfId="3" applyFont="1" applyBorder="1" applyAlignment="1">
      <alignment horizontal="left" vertical="center" wrapText="1"/>
    </xf>
    <xf numFmtId="0" fontId="5" fillId="0" borderId="2" xfId="8" applyFont="1" applyFill="1" applyBorder="1" applyAlignment="1" applyProtection="1">
      <alignment vertical="center" wrapText="1"/>
    </xf>
    <xf numFmtId="0" fontId="5" fillId="0" borderId="3" xfId="8" applyFont="1" applyFill="1" applyBorder="1" applyAlignment="1" applyProtection="1">
      <alignment vertical="center" wrapText="1"/>
    </xf>
    <xf numFmtId="0" fontId="5" fillId="0" borderId="55" xfId="8" applyFont="1" applyFill="1" applyBorder="1" applyAlignment="1" applyProtection="1">
      <alignment vertical="center" wrapText="1"/>
    </xf>
    <xf numFmtId="49" fontId="5" fillId="4" borderId="2" xfId="8" applyNumberFormat="1" applyFont="1" applyFill="1" applyBorder="1" applyAlignment="1" applyProtection="1">
      <alignment horizontal="left" vertical="center" shrinkToFit="1"/>
      <protection locked="0"/>
    </xf>
    <xf numFmtId="0" fontId="1" fillId="4" borderId="3" xfId="3" applyFont="1" applyFill="1" applyBorder="1" applyAlignment="1">
      <alignment horizontal="left" vertical="center" shrinkToFit="1"/>
    </xf>
    <xf numFmtId="49" fontId="5" fillId="0" borderId="2" xfId="8" applyNumberFormat="1" applyFont="1" applyFill="1" applyBorder="1" applyAlignment="1" applyProtection="1">
      <alignment horizontal="left" vertical="center" wrapText="1"/>
      <protection locked="0"/>
    </xf>
    <xf numFmtId="0" fontId="1" fillId="0" borderId="3" xfId="3" applyFont="1" applyBorder="1" applyAlignment="1">
      <alignment horizontal="left" vertical="center" wrapText="1"/>
    </xf>
    <xf numFmtId="0" fontId="1" fillId="0" borderId="4" xfId="3" applyFont="1" applyBorder="1" applyAlignment="1">
      <alignment horizontal="left" vertical="center" wrapText="1"/>
    </xf>
    <xf numFmtId="0" fontId="1" fillId="0" borderId="2" xfId="3" applyFont="1" applyBorder="1" applyAlignment="1">
      <alignment horizontal="left" vertical="center" wrapText="1"/>
    </xf>
    <xf numFmtId="0" fontId="5" fillId="5" borderId="10" xfId="3" applyFont="1" applyFill="1" applyBorder="1" applyAlignment="1" applyProtection="1">
      <alignment horizontal="left" vertical="center" wrapText="1"/>
    </xf>
    <xf numFmtId="0" fontId="5" fillId="5" borderId="42" xfId="3" applyFont="1" applyFill="1" applyBorder="1" applyAlignment="1" applyProtection="1">
      <alignment horizontal="left" vertical="center" wrapText="1"/>
    </xf>
    <xf numFmtId="0" fontId="5" fillId="5" borderId="11" xfId="3" applyFont="1" applyFill="1" applyBorder="1" applyAlignment="1" applyProtection="1">
      <alignment horizontal="left" vertical="center" wrapText="1"/>
    </xf>
    <xf numFmtId="0" fontId="5" fillId="5" borderId="18" xfId="3" applyFont="1" applyFill="1" applyBorder="1" applyAlignment="1" applyProtection="1">
      <alignment horizontal="left" vertical="center" wrapText="1"/>
    </xf>
    <xf numFmtId="0" fontId="5" fillId="5" borderId="0" xfId="3" applyFont="1" applyFill="1" applyBorder="1" applyAlignment="1" applyProtection="1">
      <alignment horizontal="left" vertical="center" wrapText="1"/>
    </xf>
    <xf numFmtId="0" fontId="5" fillId="5" borderId="19" xfId="3" applyFont="1" applyFill="1" applyBorder="1" applyAlignment="1" applyProtection="1">
      <alignment horizontal="left" vertical="center" wrapText="1"/>
    </xf>
    <xf numFmtId="0" fontId="1" fillId="0" borderId="24"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34" xfId="8" applyFont="1" applyFill="1" applyBorder="1" applyAlignment="1" applyProtection="1">
      <alignment vertical="center" wrapText="1"/>
    </xf>
    <xf numFmtId="0" fontId="5" fillId="0" borderId="57" xfId="8" applyFont="1" applyFill="1" applyBorder="1" applyAlignment="1" applyProtection="1">
      <alignment vertical="center" wrapText="1"/>
    </xf>
    <xf numFmtId="0" fontId="5" fillId="0" borderId="68" xfId="8" applyFont="1" applyFill="1" applyBorder="1" applyAlignment="1" applyProtection="1">
      <alignment vertical="center" wrapText="1"/>
    </xf>
    <xf numFmtId="0" fontId="1" fillId="4" borderId="4" xfId="3" applyFont="1" applyFill="1" applyBorder="1" applyAlignment="1">
      <alignment horizontal="left" vertical="center" shrinkToFit="1"/>
    </xf>
    <xf numFmtId="49" fontId="5" fillId="0" borderId="49" xfId="8" applyNumberFormat="1" applyFont="1" applyFill="1" applyBorder="1" applyAlignment="1" applyProtection="1">
      <alignment horizontal="right" vertical="center" shrinkToFit="1"/>
      <protection locked="0"/>
    </xf>
    <xf numFmtId="0" fontId="1" fillId="0" borderId="50" xfId="3" applyFont="1" applyBorder="1" applyAlignment="1">
      <alignment horizontal="right" vertical="center" shrinkToFit="1"/>
    </xf>
    <xf numFmtId="0" fontId="5" fillId="5" borderId="11" xfId="8" applyFont="1" applyFill="1" applyBorder="1" applyAlignment="1" applyProtection="1">
      <alignment horizontal="left" vertical="center"/>
    </xf>
    <xf numFmtId="0" fontId="5" fillId="5" borderId="19" xfId="8" applyFont="1" applyFill="1" applyBorder="1" applyAlignment="1" applyProtection="1">
      <alignment horizontal="left" vertical="center"/>
    </xf>
    <xf numFmtId="0" fontId="5" fillId="5" borderId="18" xfId="8" applyFont="1" applyFill="1" applyBorder="1" applyAlignment="1" applyProtection="1">
      <alignment horizontal="left" vertical="center"/>
    </xf>
    <xf numFmtId="0" fontId="5" fillId="5" borderId="0" xfId="8" applyFont="1" applyFill="1" applyBorder="1" applyAlignment="1" applyProtection="1">
      <alignment horizontal="left" vertical="center"/>
    </xf>
    <xf numFmtId="0" fontId="1" fillId="0" borderId="24" xfId="3" applyFont="1" applyBorder="1" applyAlignment="1">
      <alignment horizontal="left" vertical="center"/>
    </xf>
    <xf numFmtId="0" fontId="1" fillId="0" borderId="8" xfId="3" applyFont="1" applyBorder="1" applyAlignment="1">
      <alignment horizontal="left" vertical="center"/>
    </xf>
    <xf numFmtId="0" fontId="1" fillId="0" borderId="25" xfId="3" applyFont="1" applyBorder="1" applyAlignment="1">
      <alignment horizontal="left" vertical="center"/>
    </xf>
    <xf numFmtId="0" fontId="5" fillId="2" borderId="51" xfId="8" applyFont="1" applyFill="1" applyBorder="1" applyAlignment="1" applyProtection="1">
      <alignment horizontal="center" vertical="center"/>
      <protection locked="0"/>
    </xf>
    <xf numFmtId="0" fontId="5" fillId="0" borderId="49" xfId="8" applyFont="1" applyFill="1" applyBorder="1" applyAlignment="1" applyProtection="1">
      <alignment vertical="center" wrapText="1"/>
    </xf>
    <xf numFmtId="0" fontId="5" fillId="0" borderId="50" xfId="8" applyFont="1" applyFill="1" applyBorder="1" applyAlignment="1" applyProtection="1">
      <alignment vertical="center" wrapText="1"/>
    </xf>
    <xf numFmtId="0" fontId="5" fillId="0" borderId="67" xfId="8" applyFont="1" applyFill="1" applyBorder="1" applyAlignment="1" applyProtection="1">
      <alignment vertical="center" wrapText="1"/>
    </xf>
    <xf numFmtId="0" fontId="5" fillId="5" borderId="11"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wrapText="1"/>
    </xf>
    <xf numFmtId="0" fontId="1" fillId="0" borderId="18" xfId="3" applyFont="1" applyBorder="1" applyAlignment="1">
      <alignment horizontal="left" vertical="center" wrapText="1"/>
    </xf>
    <xf numFmtId="0" fontId="1" fillId="0" borderId="0" xfId="3" applyFont="1" applyAlignment="1">
      <alignment horizontal="left" vertical="center" wrapText="1"/>
    </xf>
    <xf numFmtId="0" fontId="1" fillId="0" borderId="19" xfId="3" applyFont="1" applyBorder="1" applyAlignment="1">
      <alignment horizontal="left" vertical="center" wrapText="1"/>
    </xf>
    <xf numFmtId="0" fontId="4" fillId="0" borderId="2" xfId="8" applyFont="1" applyFill="1" applyBorder="1" applyAlignment="1" applyProtection="1">
      <alignment vertical="center" shrinkToFit="1"/>
    </xf>
    <xf numFmtId="0" fontId="4" fillId="0" borderId="3" xfId="8" applyFont="1" applyFill="1" applyBorder="1" applyAlignment="1" applyProtection="1">
      <alignment vertical="center" shrinkToFit="1"/>
    </xf>
    <xf numFmtId="0" fontId="4" fillId="0" borderId="55" xfId="8" applyFont="1" applyFill="1" applyBorder="1" applyAlignment="1" applyProtection="1">
      <alignment vertical="center" shrinkToFit="1"/>
    </xf>
    <xf numFmtId="49" fontId="5" fillId="0" borderId="3" xfId="8" applyNumberFormat="1" applyFont="1" applyFill="1" applyBorder="1" applyAlignment="1" applyProtection="1">
      <alignment horizontal="left" vertical="center" shrinkToFit="1"/>
      <protection locked="0"/>
    </xf>
    <xf numFmtId="49" fontId="5" fillId="0" borderId="4" xfId="8" applyNumberFormat="1" applyFont="1" applyFill="1" applyBorder="1" applyAlignment="1" applyProtection="1">
      <alignment horizontal="left" vertical="center" shrinkToFit="1"/>
      <protection locked="0"/>
    </xf>
    <xf numFmtId="49" fontId="5" fillId="0" borderId="56" xfId="8" applyNumberFormat="1" applyFont="1" applyFill="1" applyBorder="1" applyAlignment="1" applyProtection="1">
      <alignment horizontal="left" vertical="center" wrapText="1"/>
      <protection locked="0"/>
    </xf>
    <xf numFmtId="0" fontId="1" fillId="0" borderId="57" xfId="3" applyFont="1" applyBorder="1" applyAlignment="1">
      <alignment horizontal="left" vertical="center"/>
    </xf>
    <xf numFmtId="0" fontId="1" fillId="0" borderId="58" xfId="3" applyFont="1" applyBorder="1" applyAlignment="1">
      <alignment horizontal="left" vertical="center"/>
    </xf>
    <xf numFmtId="0" fontId="1" fillId="0" borderId="49" xfId="3" applyFont="1" applyBorder="1" applyAlignment="1">
      <alignment horizontal="left" vertical="center"/>
    </xf>
    <xf numFmtId="0" fontId="1" fillId="0" borderId="50" xfId="3" applyFont="1" applyBorder="1" applyAlignment="1">
      <alignment horizontal="left" vertical="center"/>
    </xf>
    <xf numFmtId="0" fontId="1" fillId="0" borderId="51" xfId="3" applyFont="1" applyBorder="1" applyAlignment="1">
      <alignment horizontal="left" vertical="center"/>
    </xf>
    <xf numFmtId="0" fontId="5" fillId="0" borderId="52" xfId="8" applyFont="1" applyBorder="1" applyAlignment="1" applyProtection="1">
      <alignment horizontal="center" vertical="center" wrapText="1"/>
    </xf>
    <xf numFmtId="0" fontId="1" fillId="0" borderId="8" xfId="3" applyFont="1" applyBorder="1" applyAlignment="1">
      <alignment horizontal="center" vertical="center" wrapText="1"/>
    </xf>
    <xf numFmtId="0" fontId="1" fillId="0" borderId="48" xfId="3" applyFont="1" applyBorder="1" applyAlignment="1">
      <alignment horizontal="center" vertical="center" wrapText="1"/>
    </xf>
    <xf numFmtId="189" fontId="5" fillId="0" borderId="2"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4" xfId="3" applyNumberFormat="1" applyFont="1" applyBorder="1" applyAlignment="1">
      <alignment vertical="center" wrapText="1"/>
    </xf>
    <xf numFmtId="0" fontId="1" fillId="0" borderId="1" xfId="3" applyFont="1" applyBorder="1" applyAlignment="1">
      <alignment vertical="center" wrapText="1"/>
    </xf>
    <xf numFmtId="0" fontId="1" fillId="0" borderId="6" xfId="3" applyFont="1" applyBorder="1" applyAlignment="1">
      <alignment vertical="center" wrapText="1"/>
    </xf>
    <xf numFmtId="0" fontId="1" fillId="0" borderId="5" xfId="3" applyFont="1" applyBorder="1" applyAlignment="1">
      <alignment vertical="center" wrapText="1"/>
    </xf>
    <xf numFmtId="0" fontId="5" fillId="5" borderId="24" xfId="3" applyFont="1" applyFill="1" applyBorder="1" applyAlignment="1" applyProtection="1">
      <alignment horizontal="left" vertical="center" wrapText="1"/>
    </xf>
    <xf numFmtId="0" fontId="5" fillId="5" borderId="8" xfId="3" applyFont="1" applyFill="1" applyBorder="1" applyAlignment="1" applyProtection="1">
      <alignment horizontal="left" vertical="center" wrapText="1"/>
    </xf>
    <xf numFmtId="0" fontId="5" fillId="5" borderId="25" xfId="3" applyFont="1" applyFill="1" applyBorder="1" applyAlignment="1" applyProtection="1">
      <alignment horizontal="left" vertical="center" wrapText="1"/>
    </xf>
    <xf numFmtId="0" fontId="5" fillId="2" borderId="59" xfId="8" applyFont="1" applyFill="1" applyBorder="1" applyAlignment="1" applyProtection="1">
      <alignment horizontal="center" vertical="center"/>
      <protection locked="0"/>
    </xf>
    <xf numFmtId="0" fontId="5" fillId="2" borderId="60" xfId="8" applyFont="1" applyFill="1" applyBorder="1" applyAlignment="1" applyProtection="1">
      <alignment horizontal="center" vertical="center"/>
      <protection locked="0"/>
    </xf>
    <xf numFmtId="0" fontId="5" fillId="2" borderId="61" xfId="8" applyFont="1" applyFill="1" applyBorder="1" applyAlignment="1" applyProtection="1">
      <alignment horizontal="center" vertical="center"/>
      <protection locked="0"/>
    </xf>
    <xf numFmtId="0" fontId="5" fillId="0" borderId="11" xfId="8" applyFont="1" applyFill="1" applyBorder="1" applyAlignment="1" applyProtection="1">
      <alignment horizontal="center" vertical="center"/>
    </xf>
    <xf numFmtId="0" fontId="5" fillId="0" borderId="12"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protection locked="0"/>
    </xf>
    <xf numFmtId="189" fontId="5" fillId="0" borderId="3" xfId="8" applyNumberFormat="1" applyFont="1" applyFill="1" applyBorder="1" applyAlignment="1" applyProtection="1">
      <alignment horizontal="left" vertical="center"/>
      <protection locked="0"/>
    </xf>
    <xf numFmtId="189" fontId="5" fillId="0" borderId="4" xfId="8" applyNumberFormat="1" applyFont="1" applyFill="1" applyBorder="1" applyAlignment="1" applyProtection="1">
      <alignment horizontal="left" vertical="center"/>
      <protection locked="0"/>
    </xf>
    <xf numFmtId="49" fontId="5" fillId="0" borderId="2" xfId="8" applyNumberFormat="1" applyFont="1" applyFill="1" applyBorder="1" applyAlignment="1" applyProtection="1">
      <alignment horizontal="left" vertical="top" shrinkToFit="1"/>
      <protection locked="0"/>
    </xf>
    <xf numFmtId="49" fontId="5" fillId="0" borderId="3" xfId="8" applyNumberFormat="1" applyFont="1" applyFill="1" applyBorder="1" applyAlignment="1" applyProtection="1">
      <alignment horizontal="left" vertical="top" shrinkToFit="1"/>
      <protection locked="0"/>
    </xf>
    <xf numFmtId="49" fontId="5" fillId="0" borderId="4" xfId="8" applyNumberFormat="1" applyFont="1" applyFill="1" applyBorder="1" applyAlignment="1" applyProtection="1">
      <alignment horizontal="left" vertical="top" shrinkToFit="1"/>
      <protection locked="0"/>
    </xf>
    <xf numFmtId="0" fontId="17" fillId="5" borderId="6" xfId="8" applyFont="1" applyFill="1" applyBorder="1" applyAlignment="1" applyProtection="1">
      <alignment horizontal="left" vertical="center" wrapText="1"/>
    </xf>
    <xf numFmtId="0" fontId="17" fillId="5" borderId="5" xfId="8" applyFont="1" applyFill="1" applyBorder="1" applyAlignment="1" applyProtection="1">
      <alignment horizontal="left" vertical="center" wrapText="1"/>
    </xf>
    <xf numFmtId="0" fontId="17" fillId="0" borderId="1" xfId="8" applyFont="1" applyBorder="1" applyAlignment="1" applyProtection="1">
      <alignment horizontal="center" vertical="center" wrapText="1"/>
    </xf>
    <xf numFmtId="0" fontId="17" fillId="0" borderId="7" xfId="8" applyFont="1" applyBorder="1" applyAlignment="1" applyProtection="1">
      <alignment horizontal="center" vertical="center" wrapText="1"/>
    </xf>
    <xf numFmtId="0" fontId="17" fillId="2" borderId="2" xfId="8" applyFont="1" applyFill="1" applyBorder="1" applyAlignment="1" applyProtection="1">
      <alignment horizontal="center" vertical="center"/>
      <protection locked="0"/>
    </xf>
    <xf numFmtId="0" fontId="17" fillId="2" borderId="3" xfId="8" applyFont="1" applyFill="1" applyBorder="1" applyAlignment="1" applyProtection="1">
      <alignment horizontal="center" vertical="center"/>
      <protection locked="0"/>
    </xf>
    <xf numFmtId="0" fontId="17" fillId="2" borderId="4" xfId="8" applyFont="1" applyFill="1" applyBorder="1" applyAlignment="1" applyProtection="1">
      <alignment horizontal="center" vertical="center"/>
      <protection locked="0"/>
    </xf>
    <xf numFmtId="0" fontId="5" fillId="5" borderId="10" xfId="8" applyFont="1" applyFill="1" applyBorder="1" applyAlignment="1" applyProtection="1">
      <alignment vertical="center" wrapText="1"/>
    </xf>
    <xf numFmtId="0" fontId="1" fillId="0" borderId="42" xfId="3" applyFont="1" applyBorder="1" applyAlignment="1">
      <alignment vertical="center" wrapText="1"/>
    </xf>
    <xf numFmtId="0" fontId="1" fillId="0" borderId="11" xfId="3" applyFont="1" applyBorder="1" applyAlignment="1">
      <alignment vertical="center" wrapText="1"/>
    </xf>
    <xf numFmtId="0" fontId="1" fillId="0" borderId="24" xfId="3" applyFont="1" applyBorder="1" applyAlignment="1">
      <alignment vertical="center" wrapText="1"/>
    </xf>
    <xf numFmtId="0" fontId="1" fillId="0" borderId="8" xfId="3" applyFont="1" applyBorder="1" applyAlignment="1">
      <alignment vertical="center" wrapText="1"/>
    </xf>
    <xf numFmtId="0" fontId="1" fillId="0" borderId="25" xfId="3" applyFont="1" applyBorder="1" applyAlignment="1">
      <alignment vertical="center" wrapText="1"/>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5" fillId="0" borderId="2" xfId="8" applyFont="1" applyFill="1" applyBorder="1" applyAlignment="1" applyProtection="1">
      <alignment horizontal="center" vertical="center"/>
      <protection locked="0"/>
    </xf>
    <xf numFmtId="0" fontId="1" fillId="0" borderId="3" xfId="3" applyFont="1" applyFill="1" applyBorder="1" applyAlignment="1">
      <alignment horizontal="center" vertical="center"/>
    </xf>
    <xf numFmtId="0" fontId="1" fillId="0" borderId="4" xfId="3" applyFont="1" applyFill="1" applyBorder="1" applyAlignment="1">
      <alignment horizontal="center" vertical="center"/>
    </xf>
    <xf numFmtId="0" fontId="17" fillId="0" borderId="2" xfId="8" applyFont="1" applyFill="1" applyBorder="1" applyAlignment="1" applyProtection="1">
      <alignment horizontal="left" vertical="top" wrapText="1"/>
      <protection locked="0"/>
    </xf>
    <xf numFmtId="0" fontId="17" fillId="0" borderId="3" xfId="8" applyFont="1" applyFill="1" applyBorder="1" applyAlignment="1" applyProtection="1">
      <alignment horizontal="left" vertical="top" wrapText="1"/>
      <protection locked="0"/>
    </xf>
    <xf numFmtId="0" fontId="17" fillId="0" borderId="4" xfId="8" applyFont="1" applyFill="1" applyBorder="1" applyAlignment="1" applyProtection="1">
      <alignment horizontal="left" vertical="top" wrapText="1"/>
      <protection locked="0"/>
    </xf>
    <xf numFmtId="0" fontId="17" fillId="5" borderId="10" xfId="8" applyFont="1" applyFill="1" applyBorder="1" applyAlignment="1" applyProtection="1">
      <alignment horizontal="left" vertical="center" wrapText="1"/>
    </xf>
    <xf numFmtId="0" fontId="17" fillId="5" borderId="42" xfId="8" applyFont="1" applyFill="1" applyBorder="1" applyAlignment="1" applyProtection="1">
      <alignment horizontal="left" vertical="center" wrapText="1"/>
    </xf>
    <xf numFmtId="0" fontId="17" fillId="5" borderId="11" xfId="8" applyFont="1" applyFill="1" applyBorder="1" applyAlignment="1" applyProtection="1">
      <alignment horizontal="left" vertical="center" wrapText="1"/>
    </xf>
    <xf numFmtId="0" fontId="17" fillId="0" borderId="24" xfId="8" applyFont="1" applyFill="1" applyBorder="1" applyAlignment="1" applyProtection="1">
      <alignment vertical="center"/>
    </xf>
    <xf numFmtId="0" fontId="17" fillId="0" borderId="8" xfId="8" applyFont="1" applyFill="1" applyBorder="1" applyAlignment="1" applyProtection="1">
      <alignment vertical="center"/>
    </xf>
    <xf numFmtId="0" fontId="17" fillId="0" borderId="0" xfId="8" applyFont="1" applyFill="1" applyBorder="1" applyAlignment="1" applyProtection="1">
      <alignment vertical="center"/>
    </xf>
    <xf numFmtId="0" fontId="17" fillId="0" borderId="48" xfId="8" applyFont="1" applyFill="1" applyBorder="1" applyAlignment="1" applyProtection="1">
      <alignment vertical="center"/>
    </xf>
    <xf numFmtId="0" fontId="17" fillId="0" borderId="62" xfId="8" applyFont="1" applyBorder="1" applyAlignment="1" applyProtection="1">
      <alignment horizontal="center" vertical="center" wrapText="1"/>
    </xf>
    <xf numFmtId="0" fontId="17" fillId="0" borderId="0" xfId="8" applyFont="1" applyBorder="1" applyAlignment="1" applyProtection="1">
      <alignment horizontal="center" vertical="center" wrapText="1"/>
    </xf>
    <xf numFmtId="0" fontId="17" fillId="0" borderId="63" xfId="8" applyFont="1" applyBorder="1" applyAlignment="1" applyProtection="1">
      <alignment horizontal="center" vertical="center" wrapText="1"/>
    </xf>
    <xf numFmtId="190" fontId="17" fillId="0" borderId="2" xfId="8" applyNumberFormat="1" applyFont="1" applyBorder="1" applyAlignment="1" applyProtection="1">
      <alignment horizontal="left" vertical="center" wrapText="1"/>
      <protection locked="0"/>
    </xf>
    <xf numFmtId="190" fontId="17" fillId="0" borderId="3" xfId="8" applyNumberFormat="1" applyFont="1" applyBorder="1" applyAlignment="1" applyProtection="1">
      <alignment horizontal="left" vertical="center" wrapText="1"/>
      <protection locked="0"/>
    </xf>
    <xf numFmtId="190" fontId="17" fillId="0" borderId="4" xfId="8" applyNumberFormat="1" applyFont="1" applyBorder="1" applyAlignment="1" applyProtection="1">
      <alignment horizontal="left" vertical="center" wrapText="1"/>
      <protection locked="0"/>
    </xf>
    <xf numFmtId="0" fontId="17" fillId="5" borderId="24" xfId="8" applyFont="1" applyFill="1" applyBorder="1" applyAlignment="1" applyProtection="1">
      <alignment horizontal="left" vertical="center" wrapText="1"/>
    </xf>
    <xf numFmtId="0" fontId="17" fillId="5" borderId="8" xfId="8" applyFont="1" applyFill="1" applyBorder="1" applyAlignment="1" applyProtection="1">
      <alignment horizontal="left" vertical="center" wrapText="1"/>
    </xf>
    <xf numFmtId="0" fontId="17" fillId="5" borderId="25" xfId="8" applyFont="1" applyFill="1" applyBorder="1" applyAlignment="1" applyProtection="1">
      <alignment horizontal="left" vertical="center" wrapText="1"/>
    </xf>
    <xf numFmtId="0" fontId="17" fillId="0" borderId="41" xfId="8" applyFont="1" applyFill="1" applyBorder="1" applyAlignment="1" applyProtection="1">
      <alignment horizontal="center" vertical="center" wrapText="1"/>
    </xf>
    <xf numFmtId="0" fontId="17" fillId="0" borderId="16" xfId="8" applyFont="1" applyFill="1" applyBorder="1" applyAlignment="1" applyProtection="1">
      <alignment horizontal="center" vertical="center"/>
    </xf>
    <xf numFmtId="0" fontId="17" fillId="2" borderId="59" xfId="8" applyFont="1" applyFill="1" applyBorder="1" applyAlignment="1" applyProtection="1">
      <alignment horizontal="center" vertical="center"/>
      <protection locked="0"/>
    </xf>
    <xf numFmtId="0" fontId="17" fillId="2" borderId="60" xfId="8" applyFont="1" applyFill="1" applyBorder="1" applyAlignment="1" applyProtection="1">
      <alignment horizontal="center" vertical="center"/>
      <protection locked="0"/>
    </xf>
    <xf numFmtId="0" fontId="17" fillId="2" borderId="61" xfId="8" applyFont="1" applyFill="1" applyBorder="1" applyAlignment="1" applyProtection="1">
      <alignment horizontal="center" vertical="center"/>
      <protection locked="0"/>
    </xf>
    <xf numFmtId="0" fontId="20" fillId="0" borderId="11" xfId="8" applyFont="1" applyFill="1" applyBorder="1" applyAlignment="1" applyProtection="1">
      <alignment horizontal="center" vertical="center" wrapText="1"/>
    </xf>
    <xf numFmtId="0" fontId="20" fillId="0" borderId="12" xfId="8" applyFont="1" applyFill="1" applyBorder="1" applyAlignment="1" applyProtection="1">
      <alignment horizontal="center" vertical="center" wrapText="1"/>
    </xf>
    <xf numFmtId="0" fontId="20" fillId="0" borderId="10" xfId="8" applyFont="1" applyFill="1" applyBorder="1" applyAlignment="1" applyProtection="1">
      <alignment horizontal="center" vertical="center" wrapText="1"/>
    </xf>
    <xf numFmtId="189" fontId="17" fillId="0" borderId="2" xfId="8" applyNumberFormat="1" applyFont="1" applyFill="1" applyBorder="1" applyAlignment="1" applyProtection="1">
      <alignment horizontal="left" vertical="center"/>
      <protection locked="0"/>
    </xf>
    <xf numFmtId="189" fontId="17" fillId="0" borderId="3" xfId="8" applyNumberFormat="1" applyFont="1" applyFill="1" applyBorder="1" applyAlignment="1" applyProtection="1">
      <alignment horizontal="left" vertical="center"/>
      <protection locked="0"/>
    </xf>
    <xf numFmtId="189" fontId="17" fillId="0" borderId="4" xfId="8" applyNumberFormat="1" applyFont="1" applyFill="1" applyBorder="1" applyAlignment="1" applyProtection="1">
      <alignment horizontal="left" vertical="center"/>
      <protection locked="0"/>
    </xf>
    <xf numFmtId="0" fontId="17" fillId="0" borderId="1" xfId="8" applyFont="1" applyFill="1" applyBorder="1" applyAlignment="1" applyProtection="1">
      <alignment horizontal="center" vertical="center" wrapText="1"/>
    </xf>
    <xf numFmtId="0" fontId="17" fillId="0" borderId="7" xfId="8" applyFont="1" applyFill="1" applyBorder="1" applyAlignment="1" applyProtection="1">
      <alignment horizontal="center" vertical="center"/>
    </xf>
    <xf numFmtId="0" fontId="17" fillId="5" borderId="9" xfId="8" applyFont="1" applyFill="1" applyBorder="1" applyAlignment="1" applyProtection="1">
      <alignment horizontal="center" vertical="center" wrapText="1"/>
    </xf>
    <xf numFmtId="0" fontId="17" fillId="5" borderId="1" xfId="8" applyFont="1" applyFill="1" applyBorder="1" applyAlignment="1" applyProtection="1">
      <alignment horizontal="center" vertical="center" wrapText="1"/>
    </xf>
    <xf numFmtId="49" fontId="17" fillId="0" borderId="2" xfId="8" applyNumberFormat="1" applyFont="1" applyFill="1" applyBorder="1" applyAlignment="1" applyProtection="1">
      <alignment horizontal="left" vertical="top" wrapText="1"/>
      <protection locked="0"/>
    </xf>
    <xf numFmtId="49" fontId="17" fillId="0" borderId="3" xfId="8" applyNumberFormat="1" applyFont="1" applyFill="1" applyBorder="1" applyAlignment="1" applyProtection="1">
      <alignment horizontal="left" vertical="top" wrapText="1"/>
      <protection locked="0"/>
    </xf>
    <xf numFmtId="49" fontId="17" fillId="0" borderId="4" xfId="8" applyNumberFormat="1" applyFont="1" applyFill="1" applyBorder="1" applyAlignment="1" applyProtection="1">
      <alignment horizontal="left" vertical="top" wrapText="1"/>
      <protection locked="0"/>
    </xf>
    <xf numFmtId="188" fontId="17" fillId="0" borderId="2" xfId="8" applyNumberFormat="1" applyFont="1" applyFill="1" applyBorder="1" applyAlignment="1" applyProtection="1">
      <alignment horizontal="center" vertical="center"/>
      <protection locked="0"/>
    </xf>
    <xf numFmtId="188" fontId="17" fillId="0" borderId="3" xfId="8" applyNumberFormat="1" applyFont="1" applyFill="1" applyBorder="1" applyAlignment="1" applyProtection="1">
      <alignment horizontal="center" vertical="center"/>
      <protection locked="0"/>
    </xf>
    <xf numFmtId="188" fontId="17" fillId="0" borderId="4" xfId="8" applyNumberFormat="1" applyFont="1" applyFill="1" applyBorder="1" applyAlignment="1" applyProtection="1">
      <alignment horizontal="center" vertical="center"/>
      <protection locked="0"/>
    </xf>
    <xf numFmtId="49" fontId="17" fillId="0" borderId="2" xfId="8" applyNumberFormat="1" applyFont="1" applyFill="1" applyBorder="1" applyAlignment="1" applyProtection="1">
      <alignment horizontal="left" vertical="center" shrinkToFit="1"/>
      <protection locked="0"/>
    </xf>
    <xf numFmtId="49" fontId="17" fillId="0" borderId="3" xfId="8" applyNumberFormat="1" applyFont="1" applyFill="1" applyBorder="1" applyAlignment="1" applyProtection="1">
      <alignment horizontal="left" vertical="center" shrinkToFit="1"/>
      <protection locked="0"/>
    </xf>
    <xf numFmtId="49" fontId="17" fillId="0" borderId="4" xfId="8" applyNumberFormat="1" applyFont="1" applyFill="1" applyBorder="1" applyAlignment="1" applyProtection="1">
      <alignment horizontal="left" vertical="center" shrinkToFit="1"/>
      <protection locked="0"/>
    </xf>
    <xf numFmtId="0" fontId="17" fillId="5" borderId="18" xfId="8" applyFont="1" applyFill="1" applyBorder="1" applyAlignment="1" applyProtection="1">
      <alignment horizontal="center" vertical="center" wrapText="1"/>
    </xf>
    <xf numFmtId="0" fontId="17" fillId="5" borderId="0" xfId="8" applyFont="1" applyFill="1" applyBorder="1" applyAlignment="1" applyProtection="1">
      <alignment horizontal="center" vertical="center" wrapText="1"/>
    </xf>
    <xf numFmtId="0" fontId="17" fillId="5" borderId="19" xfId="8" applyFont="1" applyFill="1" applyBorder="1" applyAlignment="1" applyProtection="1">
      <alignment horizontal="center" vertical="center" wrapText="1"/>
    </xf>
    <xf numFmtId="0" fontId="5" fillId="0" borderId="1" xfId="8" applyFont="1" applyBorder="1" applyAlignment="1" applyProtection="1">
      <alignment horizontal="center" vertical="center"/>
    </xf>
    <xf numFmtId="0" fontId="5" fillId="0" borderId="2" xfId="8" applyNumberFormat="1" applyFont="1" applyFill="1" applyBorder="1" applyAlignment="1" applyProtection="1">
      <alignment horizontal="center" vertical="center"/>
    </xf>
    <xf numFmtId="0" fontId="5" fillId="0" borderId="3" xfId="8" applyNumberFormat="1" applyFont="1" applyFill="1" applyBorder="1" applyAlignment="1" applyProtection="1">
      <alignment horizontal="center" vertical="center"/>
    </xf>
    <xf numFmtId="0" fontId="5" fillId="0" borderId="4" xfId="8" applyNumberFormat="1" applyFont="1" applyFill="1" applyBorder="1" applyAlignment="1" applyProtection="1">
      <alignment horizontal="center" vertical="center"/>
    </xf>
    <xf numFmtId="0" fontId="7" fillId="0" borderId="0" xfId="8" applyFont="1" applyBorder="1" applyAlignment="1" applyProtection="1">
      <alignment horizontal="center" vertical="center" shrinkToFit="1"/>
    </xf>
    <xf numFmtId="0" fontId="17" fillId="5" borderId="10" xfId="8" applyFont="1" applyFill="1" applyBorder="1" applyAlignment="1" applyProtection="1">
      <alignment vertical="center" wrapText="1"/>
    </xf>
    <xf numFmtId="0" fontId="17" fillId="5" borderId="42" xfId="8" applyFont="1" applyFill="1" applyBorder="1" applyAlignment="1" applyProtection="1">
      <alignment vertical="center" wrapText="1"/>
    </xf>
    <xf numFmtId="0" fontId="17" fillId="5" borderId="11" xfId="8" applyFont="1" applyFill="1" applyBorder="1" applyAlignment="1" applyProtection="1">
      <alignment vertical="center" wrapText="1"/>
    </xf>
    <xf numFmtId="0" fontId="17" fillId="5" borderId="18" xfId="8" applyFont="1" applyFill="1" applyBorder="1" applyAlignment="1" applyProtection="1">
      <alignment vertical="center" wrapText="1"/>
    </xf>
    <xf numFmtId="0" fontId="17" fillId="5" borderId="0" xfId="8" applyFont="1" applyFill="1" applyBorder="1" applyAlignment="1" applyProtection="1">
      <alignment vertical="center" wrapText="1"/>
    </xf>
    <xf numFmtId="0" fontId="17" fillId="5" borderId="19" xfId="8" applyFont="1" applyFill="1" applyBorder="1" applyAlignment="1" applyProtection="1">
      <alignment vertical="center" wrapText="1"/>
    </xf>
    <xf numFmtId="0" fontId="17" fillId="0" borderId="43" xfId="8" applyFont="1" applyBorder="1" applyAlignment="1" applyProtection="1">
      <alignment horizontal="center" vertical="center" shrinkToFit="1"/>
    </xf>
    <xf numFmtId="0" fontId="17" fillId="0" borderId="32" xfId="8" applyFont="1" applyBorder="1" applyAlignment="1" applyProtection="1">
      <alignment horizontal="center" vertical="center" shrinkToFit="1"/>
    </xf>
    <xf numFmtId="0" fontId="17" fillId="0" borderId="44" xfId="8" applyFont="1" applyBorder="1" applyAlignment="1" applyProtection="1">
      <alignment horizontal="center" vertical="center" shrinkToFit="1"/>
    </xf>
    <xf numFmtId="177" fontId="17" fillId="0" borderId="47" xfId="8" applyNumberFormat="1" applyFont="1" applyFill="1" applyBorder="1" applyAlignment="1" applyProtection="1">
      <alignment horizontal="left" vertical="center"/>
      <protection locked="0"/>
    </xf>
    <xf numFmtId="177" fontId="17" fillId="0" borderId="3" xfId="8" applyNumberFormat="1" applyFont="1" applyFill="1" applyBorder="1" applyAlignment="1" applyProtection="1">
      <alignment horizontal="left" vertical="center"/>
      <protection locked="0"/>
    </xf>
    <xf numFmtId="177" fontId="17" fillId="0" borderId="4" xfId="8" applyNumberFormat="1" applyFont="1" applyFill="1" applyBorder="1" applyAlignment="1" applyProtection="1">
      <alignment horizontal="left" vertical="center"/>
      <protection locked="0"/>
    </xf>
    <xf numFmtId="177" fontId="17" fillId="0" borderId="47" xfId="8" applyNumberFormat="1" applyFont="1" applyFill="1" applyBorder="1" applyAlignment="1" applyProtection="1">
      <alignment vertical="center"/>
      <protection locked="0"/>
    </xf>
    <xf numFmtId="177" fontId="17" fillId="0" borderId="3" xfId="8" applyNumberFormat="1" applyFont="1" applyFill="1" applyBorder="1" applyAlignment="1" applyProtection="1">
      <alignment vertical="center"/>
      <protection locked="0"/>
    </xf>
    <xf numFmtId="177" fontId="17" fillId="0" borderId="4" xfId="8" applyNumberFormat="1" applyFont="1" applyFill="1" applyBorder="1" applyAlignment="1" applyProtection="1">
      <alignment vertical="center"/>
      <protection locked="0"/>
    </xf>
    <xf numFmtId="0" fontId="17" fillId="0" borderId="56" xfId="8" applyFont="1" applyFill="1" applyBorder="1" applyAlignment="1" applyProtection="1">
      <alignment vertical="center"/>
    </xf>
    <xf numFmtId="0" fontId="17" fillId="0" borderId="57" xfId="8" applyFont="1" applyFill="1" applyBorder="1" applyAlignment="1" applyProtection="1">
      <alignment vertical="center"/>
    </xf>
    <xf numFmtId="0" fontId="17" fillId="0" borderId="58" xfId="8" applyFont="1" applyFill="1" applyBorder="1" applyAlignment="1" applyProtection="1">
      <alignment vertical="center"/>
    </xf>
    <xf numFmtId="9" fontId="17" fillId="0" borderId="56" xfId="8" applyNumberFormat="1" applyFont="1" applyFill="1" applyBorder="1" applyAlignment="1" applyProtection="1">
      <alignment horizontal="center" vertical="center"/>
      <protection locked="0"/>
    </xf>
    <xf numFmtId="9" fontId="17" fillId="0" borderId="57" xfId="8" applyNumberFormat="1" applyFont="1" applyFill="1" applyBorder="1" applyAlignment="1" applyProtection="1">
      <alignment horizontal="center" vertical="center"/>
      <protection locked="0"/>
    </xf>
    <xf numFmtId="9" fontId="17" fillId="0" borderId="58" xfId="8" applyNumberFormat="1" applyFont="1" applyFill="1" applyBorder="1" applyAlignment="1" applyProtection="1">
      <alignment horizontal="center" vertical="center"/>
      <protection locked="0"/>
    </xf>
    <xf numFmtId="49" fontId="17" fillId="0" borderId="2" xfId="8" applyNumberFormat="1" applyFont="1" applyFill="1" applyBorder="1" applyAlignment="1" applyProtection="1">
      <alignment horizontal="left" vertical="center"/>
      <protection locked="0"/>
    </xf>
    <xf numFmtId="49" fontId="17" fillId="0" borderId="3" xfId="8" applyNumberFormat="1" applyFont="1" applyFill="1" applyBorder="1" applyAlignment="1" applyProtection="1">
      <alignment horizontal="left" vertical="center"/>
      <protection locked="0"/>
    </xf>
    <xf numFmtId="49" fontId="17" fillId="0" borderId="4" xfId="8" applyNumberFormat="1" applyFont="1" applyFill="1" applyBorder="1" applyAlignment="1" applyProtection="1">
      <alignment horizontal="left" vertical="center"/>
      <protection locked="0"/>
    </xf>
    <xf numFmtId="0" fontId="17" fillId="0" borderId="24" xfId="8" applyFont="1" applyBorder="1" applyAlignment="1" applyProtection="1">
      <alignment vertical="center" wrapText="1"/>
    </xf>
    <xf numFmtId="0" fontId="17" fillId="0" borderId="8" xfId="8" applyFont="1" applyBorder="1" applyAlignment="1" applyProtection="1">
      <alignment vertical="center" wrapText="1"/>
    </xf>
    <xf numFmtId="0" fontId="17" fillId="0" borderId="2" xfId="8" applyFont="1" applyBorder="1" applyAlignment="1" applyProtection="1">
      <alignment vertical="center" wrapText="1"/>
      <protection locked="0"/>
    </xf>
    <xf numFmtId="0" fontId="17" fillId="0" borderId="3" xfId="8" applyFont="1" applyBorder="1" applyAlignment="1" applyProtection="1">
      <alignment vertical="center" wrapText="1"/>
      <protection locked="0"/>
    </xf>
    <xf numFmtId="0" fontId="17" fillId="0" borderId="4" xfId="8" applyFont="1" applyBorder="1" applyAlignment="1" applyProtection="1">
      <alignment vertical="center" wrapText="1"/>
      <protection locked="0"/>
    </xf>
    <xf numFmtId="0" fontId="17" fillId="0" borderId="9" xfId="8" applyFont="1" applyFill="1" applyBorder="1" applyAlignment="1" applyProtection="1">
      <alignment horizontal="center" vertical="center" wrapText="1"/>
    </xf>
    <xf numFmtId="0" fontId="17" fillId="0" borderId="1" xfId="8" applyFont="1" applyFill="1" applyBorder="1" applyAlignment="1" applyProtection="1">
      <alignment horizontal="center" vertical="center"/>
    </xf>
    <xf numFmtId="42" fontId="17" fillId="0" borderId="2" xfId="9" applyNumberFormat="1" applyFont="1" applyFill="1" applyBorder="1" applyAlignment="1" applyProtection="1">
      <alignment horizontal="right" vertical="center"/>
      <protection locked="0"/>
    </xf>
    <xf numFmtId="42" fontId="17" fillId="0" borderId="3" xfId="9" applyNumberFormat="1" applyFont="1" applyFill="1" applyBorder="1" applyAlignment="1" applyProtection="1">
      <alignment horizontal="right" vertical="center"/>
      <protection locked="0"/>
    </xf>
    <xf numFmtId="42" fontId="17" fillId="0" borderId="4" xfId="9" applyNumberFormat="1" applyFont="1" applyFill="1" applyBorder="1" applyAlignment="1" applyProtection="1">
      <alignment horizontal="right" vertical="center"/>
      <protection locked="0"/>
    </xf>
    <xf numFmtId="187" fontId="17" fillId="0" borderId="2" xfId="8" applyNumberFormat="1" applyFont="1" applyBorder="1" applyAlignment="1" applyProtection="1">
      <alignment horizontal="left" vertical="center"/>
    </xf>
    <xf numFmtId="187" fontId="17" fillId="0" borderId="3" xfId="8" applyNumberFormat="1" applyFont="1" applyBorder="1" applyAlignment="1" applyProtection="1">
      <alignment horizontal="left" vertical="center"/>
    </xf>
    <xf numFmtId="187" fontId="17" fillId="0" borderId="55" xfId="8" applyNumberFormat="1" applyFont="1" applyBorder="1" applyAlignment="1" applyProtection="1">
      <alignment horizontal="left" vertical="center"/>
    </xf>
    <xf numFmtId="0" fontId="17" fillId="5" borderId="12" xfId="8" applyFont="1" applyFill="1" applyBorder="1" applyAlignment="1" applyProtection="1">
      <alignment horizontal="center" vertical="center" textRotation="255" wrapText="1"/>
    </xf>
    <xf numFmtId="0" fontId="17" fillId="5" borderId="20" xfId="8" applyFont="1" applyFill="1" applyBorder="1" applyAlignment="1" applyProtection="1">
      <alignment horizontal="center" vertical="center" textRotation="255" wrapText="1"/>
    </xf>
    <xf numFmtId="0" fontId="17" fillId="5" borderId="29" xfId="8" applyFont="1" applyFill="1" applyBorder="1" applyAlignment="1" applyProtection="1">
      <alignment horizontal="center" vertical="center" textRotation="255" wrapText="1"/>
    </xf>
    <xf numFmtId="0" fontId="17" fillId="5" borderId="5" xfId="8" applyFont="1" applyFill="1" applyBorder="1" applyAlignment="1" applyProtection="1">
      <alignment horizontal="center" vertical="center" wrapText="1"/>
    </xf>
    <xf numFmtId="0" fontId="17" fillId="0" borderId="24" xfId="8" applyFont="1" applyBorder="1" applyAlignment="1" applyProtection="1">
      <alignment horizontal="center" vertical="center"/>
    </xf>
    <xf numFmtId="0" fontId="17" fillId="0" borderId="48" xfId="8" applyFont="1" applyBorder="1" applyAlignment="1" applyProtection="1">
      <alignment horizontal="center" vertical="center"/>
    </xf>
    <xf numFmtId="0" fontId="17" fillId="2" borderId="49" xfId="8" applyFont="1" applyFill="1" applyBorder="1" applyAlignment="1" applyProtection="1">
      <alignment horizontal="center" vertical="center"/>
      <protection locked="0"/>
    </xf>
    <xf numFmtId="0" fontId="17" fillId="2" borderId="50" xfId="8" applyFont="1" applyFill="1" applyBorder="1" applyAlignment="1" applyProtection="1">
      <alignment horizontal="center" vertical="center"/>
      <protection locked="0"/>
    </xf>
    <xf numFmtId="0" fontId="17" fillId="2" borderId="51" xfId="8" applyFont="1" applyFill="1" applyBorder="1" applyAlignment="1" applyProtection="1">
      <alignment horizontal="center" vertical="center"/>
      <protection locked="0"/>
    </xf>
    <xf numFmtId="0" fontId="17" fillId="0" borderId="10" xfId="9" applyFont="1" applyBorder="1" applyAlignment="1" applyProtection="1">
      <alignment horizontal="left" vertical="center" wrapText="1"/>
    </xf>
    <xf numFmtId="0" fontId="17" fillId="0" borderId="42" xfId="9" applyFont="1" applyBorder="1" applyAlignment="1" applyProtection="1">
      <alignment vertical="center" wrapText="1"/>
    </xf>
    <xf numFmtId="0" fontId="17" fillId="0" borderId="11" xfId="9" applyFont="1" applyBorder="1" applyAlignment="1" applyProtection="1">
      <alignment vertical="center" wrapText="1"/>
    </xf>
    <xf numFmtId="0" fontId="17" fillId="0" borderId="24" xfId="9" applyFont="1" applyBorder="1" applyAlignment="1" applyProtection="1">
      <alignment horizontal="left" vertical="center" wrapText="1"/>
    </xf>
    <xf numFmtId="0" fontId="17" fillId="0" borderId="8" xfId="9" applyFont="1" applyBorder="1" applyAlignment="1" applyProtection="1">
      <alignment vertical="center" wrapText="1"/>
    </xf>
    <xf numFmtId="0" fontId="17" fillId="0" borderId="25" xfId="9" applyFont="1" applyBorder="1" applyAlignment="1" applyProtection="1">
      <alignment vertical="center" wrapText="1"/>
    </xf>
    <xf numFmtId="0" fontId="17" fillId="2" borderId="2" xfId="10" applyFont="1" applyFill="1" applyBorder="1" applyAlignment="1" applyProtection="1">
      <alignment horizontal="center" vertical="center" wrapText="1" shrinkToFit="1"/>
      <protection locked="0"/>
    </xf>
    <xf numFmtId="0" fontId="17" fillId="2" borderId="4" xfId="10" applyFont="1" applyFill="1" applyBorder="1" applyAlignment="1" applyProtection="1">
      <alignment horizontal="center" vertical="center" wrapText="1" shrinkToFit="1"/>
      <protection locked="0"/>
    </xf>
    <xf numFmtId="0" fontId="17" fillId="0" borderId="31" xfId="9" applyFont="1" applyFill="1" applyBorder="1" applyAlignment="1" applyProtection="1">
      <alignment horizontal="center" vertical="center"/>
    </xf>
    <xf numFmtId="0" fontId="17" fillId="0" borderId="32" xfId="9" applyFont="1" applyFill="1" applyBorder="1" applyAlignment="1" applyProtection="1">
      <alignment horizontal="center" vertical="center"/>
    </xf>
    <xf numFmtId="0" fontId="17" fillId="0" borderId="44" xfId="9" applyFont="1" applyFill="1" applyBorder="1" applyAlignment="1" applyProtection="1">
      <alignment horizontal="center" vertical="center"/>
    </xf>
    <xf numFmtId="14" fontId="17" fillId="2" borderId="2" xfId="11" applyNumberFormat="1" applyFont="1" applyFill="1" applyBorder="1" applyAlignment="1" applyProtection="1">
      <alignment horizontal="center" vertical="center"/>
      <protection locked="0"/>
    </xf>
    <xf numFmtId="14" fontId="17" fillId="2" borderId="3" xfId="11" applyNumberFormat="1" applyFont="1" applyFill="1" applyBorder="1" applyAlignment="1" applyProtection="1">
      <alignment horizontal="center" vertical="center"/>
      <protection locked="0"/>
    </xf>
    <xf numFmtId="14" fontId="17" fillId="2" borderId="4" xfId="11" applyNumberFormat="1" applyFont="1" applyFill="1" applyBorder="1" applyAlignment="1" applyProtection="1">
      <alignment horizontal="center" vertical="center"/>
      <protection locked="0"/>
    </xf>
    <xf numFmtId="0" fontId="15" fillId="0" borderId="0" xfId="9" applyFont="1" applyProtection="1"/>
    <xf numFmtId="0" fontId="17" fillId="5" borderId="10" xfId="9" applyFont="1" applyFill="1" applyBorder="1" applyAlignment="1" applyProtection="1">
      <alignment horizontal="left" vertical="center" wrapText="1"/>
    </xf>
    <xf numFmtId="0" fontId="17" fillId="5" borderId="42" xfId="9" applyFont="1" applyFill="1" applyBorder="1" applyAlignment="1" applyProtection="1">
      <alignment horizontal="left" vertical="center" wrapText="1"/>
    </xf>
    <xf numFmtId="0" fontId="17" fillId="5" borderId="18" xfId="9" applyFont="1" applyFill="1" applyBorder="1" applyAlignment="1" applyProtection="1">
      <alignment horizontal="left" vertical="center" wrapText="1"/>
    </xf>
    <xf numFmtId="0" fontId="17" fillId="5" borderId="0" xfId="9" applyFont="1" applyFill="1" applyBorder="1" applyAlignment="1" applyProtection="1">
      <alignment horizontal="left" vertical="center" wrapText="1"/>
    </xf>
    <xf numFmtId="0" fontId="17" fillId="5" borderId="24" xfId="9" applyFont="1" applyFill="1" applyBorder="1" applyAlignment="1" applyProtection="1">
      <alignment horizontal="left" vertical="center" wrapText="1"/>
    </xf>
    <xf numFmtId="0" fontId="17" fillId="5" borderId="8" xfId="9" applyFont="1" applyFill="1" applyBorder="1" applyAlignment="1" applyProtection="1">
      <alignment horizontal="left" vertical="center" wrapText="1"/>
    </xf>
    <xf numFmtId="0" fontId="17" fillId="0" borderId="2" xfId="9" applyFont="1" applyFill="1" applyBorder="1" applyAlignment="1" applyProtection="1">
      <alignment horizontal="center" vertical="center"/>
    </xf>
    <xf numFmtId="0" fontId="17" fillId="0" borderId="3" xfId="9" applyFont="1" applyFill="1" applyBorder="1" applyAlignment="1" applyProtection="1">
      <alignment horizontal="center" vertical="center"/>
    </xf>
    <xf numFmtId="0" fontId="17" fillId="0" borderId="55" xfId="9" applyFont="1" applyFill="1" applyBorder="1" applyAlignment="1" applyProtection="1">
      <alignment horizontal="center" vertical="center"/>
    </xf>
    <xf numFmtId="14" fontId="17" fillId="0" borderId="47" xfId="9" applyNumberFormat="1" applyFont="1" applyFill="1" applyBorder="1" applyAlignment="1" applyProtection="1">
      <alignment horizontal="center" vertical="center"/>
    </xf>
    <xf numFmtId="14" fontId="17" fillId="0" borderId="3" xfId="9" applyNumberFormat="1" applyFont="1" applyFill="1" applyBorder="1" applyAlignment="1" applyProtection="1">
      <alignment horizontal="center" vertical="center"/>
    </xf>
    <xf numFmtId="14" fontId="17" fillId="0" borderId="55" xfId="9" applyNumberFormat="1" applyFont="1" applyFill="1" applyBorder="1" applyAlignment="1" applyProtection="1">
      <alignment horizontal="center" vertical="center"/>
    </xf>
    <xf numFmtId="49" fontId="17" fillId="0" borderId="2" xfId="9" applyNumberFormat="1" applyFont="1" applyFill="1" applyBorder="1" applyAlignment="1" applyProtection="1">
      <alignment horizontal="left" vertical="center" wrapText="1" shrinkToFit="1"/>
      <protection locked="0"/>
    </xf>
    <xf numFmtId="49" fontId="17" fillId="0" borderId="3" xfId="9" applyNumberFormat="1" applyFont="1" applyFill="1" applyBorder="1" applyAlignment="1" applyProtection="1">
      <alignment horizontal="left" vertical="center" wrapText="1" shrinkToFit="1"/>
      <protection locked="0"/>
    </xf>
    <xf numFmtId="189" fontId="17" fillId="0" borderId="2" xfId="8" applyNumberFormat="1" applyFont="1" applyBorder="1" applyAlignment="1" applyProtection="1">
      <alignment horizontal="center" vertical="center"/>
      <protection locked="0"/>
    </xf>
    <xf numFmtId="189" fontId="17" fillId="0" borderId="3" xfId="8" applyNumberFormat="1" applyFont="1" applyBorder="1" applyAlignment="1" applyProtection="1">
      <alignment horizontal="center" vertical="center"/>
      <protection locked="0"/>
    </xf>
    <xf numFmtId="189" fontId="17" fillId="0" borderId="4" xfId="8" applyNumberFormat="1" applyFont="1" applyBorder="1" applyAlignment="1" applyProtection="1">
      <alignment horizontal="center" vertical="center"/>
      <protection locked="0"/>
    </xf>
    <xf numFmtId="0" fontId="17" fillId="0" borderId="2" xfId="9" applyFont="1" applyBorder="1" applyAlignment="1" applyProtection="1">
      <alignment horizontal="center" vertical="center"/>
      <protection locked="0"/>
    </xf>
    <xf numFmtId="0" fontId="17" fillId="0" borderId="3" xfId="9" applyFont="1" applyBorder="1" applyAlignment="1" applyProtection="1">
      <alignment horizontal="center" vertical="center"/>
      <protection locked="0"/>
    </xf>
    <xf numFmtId="0" fontId="17" fillId="0" borderId="4" xfId="9" applyFont="1" applyBorder="1" applyAlignment="1" applyProtection="1">
      <alignment horizontal="center" vertical="center"/>
      <protection locked="0"/>
    </xf>
    <xf numFmtId="0" fontId="17" fillId="0" borderId="2" xfId="9" applyNumberFormat="1" applyFont="1" applyFill="1" applyBorder="1" applyAlignment="1" applyProtection="1">
      <alignment horizontal="center" vertical="center"/>
      <protection locked="0"/>
    </xf>
    <xf numFmtId="0" fontId="17" fillId="0" borderId="3" xfId="3" applyNumberFormat="1" applyFont="1" applyBorder="1" applyAlignment="1" applyProtection="1">
      <alignment horizontal="center" vertical="center"/>
      <protection locked="0"/>
    </xf>
    <xf numFmtId="0" fontId="17" fillId="0" borderId="4" xfId="3" applyNumberFormat="1" applyFont="1" applyBorder="1" applyAlignment="1" applyProtection="1">
      <alignment horizontal="center" vertical="center"/>
      <protection locked="0"/>
    </xf>
    <xf numFmtId="0" fontId="17" fillId="2" borderId="2" xfId="9" applyFont="1" applyFill="1" applyBorder="1" applyAlignment="1" applyProtection="1">
      <alignment horizontal="center" vertical="center"/>
      <protection locked="0"/>
    </xf>
    <xf numFmtId="0" fontId="17" fillId="2" borderId="4" xfId="9" applyFont="1" applyFill="1" applyBorder="1" applyAlignment="1" applyProtection="1">
      <alignment horizontal="center" vertical="center"/>
      <protection locked="0"/>
    </xf>
    <xf numFmtId="0" fontId="17" fillId="0" borderId="34" xfId="9" applyFont="1" applyFill="1" applyBorder="1" applyAlignment="1" applyProtection="1">
      <alignment horizontal="left" vertical="center" wrapText="1" shrinkToFit="1"/>
    </xf>
    <xf numFmtId="0" fontId="17" fillId="0" borderId="15" xfId="9" applyFont="1" applyFill="1" applyBorder="1" applyAlignment="1" applyProtection="1">
      <alignment horizontal="left" vertical="center" shrinkToFit="1"/>
    </xf>
    <xf numFmtId="0" fontId="17" fillId="0" borderId="83" xfId="9" applyFont="1" applyFill="1" applyBorder="1" applyAlignment="1" applyProtection="1">
      <alignment horizontal="left" vertical="center" shrinkToFit="1"/>
    </xf>
    <xf numFmtId="0" fontId="17" fillId="5" borderId="11" xfId="9" applyFont="1" applyFill="1" applyBorder="1" applyAlignment="1" applyProtection="1">
      <alignment horizontal="left" vertical="center" wrapText="1"/>
    </xf>
    <xf numFmtId="0" fontId="17" fillId="5" borderId="19" xfId="9" applyFont="1" applyFill="1" applyBorder="1" applyAlignment="1" applyProtection="1">
      <alignment horizontal="left" vertical="center" wrapText="1"/>
    </xf>
    <xf numFmtId="0" fontId="17" fillId="5" borderId="25" xfId="9" applyFont="1" applyFill="1" applyBorder="1" applyAlignment="1" applyProtection="1">
      <alignment horizontal="left" vertical="center" wrapText="1"/>
    </xf>
    <xf numFmtId="0" fontId="17" fillId="0" borderId="49" xfId="9" applyFont="1" applyFill="1" applyBorder="1" applyAlignment="1" applyProtection="1">
      <alignment horizontal="center" vertical="center"/>
    </xf>
    <xf numFmtId="0" fontId="17" fillId="0" borderId="50" xfId="9" applyFont="1" applyFill="1" applyBorder="1" applyAlignment="1" applyProtection="1">
      <alignment horizontal="center" vertical="center"/>
    </xf>
    <xf numFmtId="14" fontId="9" fillId="0" borderId="84" xfId="9" applyNumberFormat="1" applyFont="1" applyFill="1" applyBorder="1" applyAlignment="1" applyProtection="1">
      <alignment horizontal="center" vertical="center" shrinkToFit="1"/>
    </xf>
    <xf numFmtId="14" fontId="9" fillId="0" borderId="50" xfId="9" applyNumberFormat="1" applyFont="1" applyFill="1" applyBorder="1" applyAlignment="1" applyProtection="1">
      <alignment horizontal="center" vertical="center" shrinkToFit="1"/>
    </xf>
    <xf numFmtId="14" fontId="9" fillId="0" borderId="67" xfId="9" applyNumberFormat="1" applyFont="1" applyFill="1" applyBorder="1" applyAlignment="1" applyProtection="1">
      <alignment horizontal="center" vertical="center" shrinkToFit="1"/>
    </xf>
    <xf numFmtId="49" fontId="17" fillId="0" borderId="55" xfId="9" applyNumberFormat="1" applyFont="1" applyFill="1" applyBorder="1" applyAlignment="1" applyProtection="1">
      <alignment horizontal="left" vertical="center" wrapText="1" shrinkToFit="1"/>
      <protection locked="0"/>
    </xf>
    <xf numFmtId="0" fontId="17" fillId="0" borderId="57" xfId="9" applyFont="1" applyFill="1" applyBorder="1" applyAlignment="1" applyProtection="1">
      <alignment horizontal="left" vertical="center"/>
    </xf>
    <xf numFmtId="49" fontId="17" fillId="0" borderId="2" xfId="9" applyNumberFormat="1" applyFont="1" applyFill="1" applyBorder="1" applyAlignment="1" applyProtection="1">
      <alignment horizontal="center" vertical="center" shrinkToFit="1"/>
      <protection locked="0"/>
    </xf>
    <xf numFmtId="49" fontId="17" fillId="0" borderId="4" xfId="9" applyNumberFormat="1" applyFont="1" applyFill="1" applyBorder="1" applyAlignment="1" applyProtection="1">
      <alignment horizontal="center" vertical="center" shrinkToFit="1"/>
      <protection locked="0"/>
    </xf>
    <xf numFmtId="177" fontId="17" fillId="0" borderId="52" xfId="9" applyNumberFormat="1" applyFont="1" applyBorder="1" applyAlignment="1" applyProtection="1">
      <alignment horizontal="center" vertical="center"/>
    </xf>
    <xf numFmtId="177" fontId="17" fillId="0" borderId="8" xfId="9" applyNumberFormat="1" applyFont="1" applyBorder="1" applyAlignment="1" applyProtection="1">
      <alignment horizontal="center" vertical="center"/>
    </xf>
    <xf numFmtId="0" fontId="17" fillId="2" borderId="3" xfId="9" applyFont="1" applyFill="1" applyBorder="1" applyAlignment="1" applyProtection="1">
      <alignment horizontal="center" vertical="center"/>
      <protection locked="0"/>
    </xf>
    <xf numFmtId="177" fontId="17" fillId="0" borderId="2" xfId="9" applyNumberFormat="1" applyFont="1" applyBorder="1" applyAlignment="1" applyProtection="1">
      <alignment vertical="center" wrapText="1"/>
      <protection locked="0"/>
    </xf>
    <xf numFmtId="0" fontId="17" fillId="0" borderId="3" xfId="3" applyFont="1" applyBorder="1" applyAlignment="1" applyProtection="1">
      <alignment vertical="center" wrapText="1"/>
      <protection locked="0"/>
    </xf>
    <xf numFmtId="0" fontId="17" fillId="0" borderId="4" xfId="3" applyFont="1" applyBorder="1" applyAlignment="1" applyProtection="1">
      <alignment vertical="center" wrapText="1"/>
      <protection locked="0"/>
    </xf>
    <xf numFmtId="188" fontId="17" fillId="0" borderId="2" xfId="9" applyNumberFormat="1" applyFont="1" applyFill="1" applyBorder="1" applyAlignment="1" applyProtection="1">
      <alignment horizontal="center" vertical="center"/>
      <protection locked="0"/>
    </xf>
    <xf numFmtId="188" fontId="17" fillId="0" borderId="3" xfId="9" applyNumberFormat="1" applyFont="1" applyFill="1" applyBorder="1" applyAlignment="1" applyProtection="1">
      <alignment horizontal="center" vertical="center"/>
      <protection locked="0"/>
    </xf>
    <xf numFmtId="188" fontId="17" fillId="0" borderId="4" xfId="9" applyNumberFormat="1" applyFont="1" applyFill="1" applyBorder="1" applyAlignment="1" applyProtection="1">
      <alignment horizontal="center" vertical="center"/>
      <protection locked="0"/>
    </xf>
    <xf numFmtId="49" fontId="17" fillId="0" borderId="2" xfId="9" applyNumberFormat="1" applyFont="1" applyFill="1" applyBorder="1" applyAlignment="1" applyProtection="1">
      <alignment horizontal="left" vertical="top" wrapText="1"/>
      <protection locked="0"/>
    </xf>
    <xf numFmtId="49" fontId="17" fillId="0" borderId="3" xfId="9" applyNumberFormat="1" applyFont="1" applyFill="1" applyBorder="1" applyAlignment="1" applyProtection="1">
      <alignment horizontal="left" vertical="top" wrapText="1"/>
      <protection locked="0"/>
    </xf>
    <xf numFmtId="49" fontId="17" fillId="0" borderId="4" xfId="9" applyNumberFormat="1" applyFont="1" applyFill="1" applyBorder="1" applyAlignment="1" applyProtection="1">
      <alignment horizontal="left" vertical="top" wrapText="1"/>
      <protection locked="0"/>
    </xf>
    <xf numFmtId="0" fontId="17" fillId="0" borderId="2" xfId="9" applyFont="1" applyFill="1" applyBorder="1" applyAlignment="1" applyProtection="1">
      <alignment horizontal="left" vertical="center"/>
      <protection locked="0"/>
    </xf>
    <xf numFmtId="0" fontId="17" fillId="0" borderId="3" xfId="9" applyFont="1" applyFill="1" applyBorder="1" applyAlignment="1" applyProtection="1">
      <alignment horizontal="left" vertical="center"/>
      <protection locked="0"/>
    </xf>
    <xf numFmtId="0" fontId="17" fillId="0" borderId="4" xfId="9" applyFont="1" applyFill="1" applyBorder="1" applyAlignment="1" applyProtection="1">
      <alignment horizontal="left" vertical="center"/>
      <protection locked="0"/>
    </xf>
    <xf numFmtId="0" fontId="17" fillId="6" borderId="2" xfId="9" applyFont="1" applyFill="1" applyBorder="1" applyAlignment="1" applyProtection="1">
      <alignment horizontal="center" vertical="center"/>
      <protection locked="0"/>
    </xf>
    <xf numFmtId="0" fontId="17" fillId="6" borderId="4" xfId="9" applyFont="1" applyFill="1" applyBorder="1" applyAlignment="1" applyProtection="1">
      <alignment horizontal="center" vertical="center"/>
      <protection locked="0"/>
    </xf>
    <xf numFmtId="0" fontId="17" fillId="0" borderId="27" xfId="9" applyFont="1" applyFill="1" applyBorder="1" applyAlignment="1" applyProtection="1">
      <alignment horizontal="center" vertical="center" wrapText="1"/>
    </xf>
    <xf numFmtId="0" fontId="17" fillId="0" borderId="6" xfId="3" applyFont="1" applyBorder="1" applyAlignment="1">
      <alignment horizontal="center" vertical="center" wrapText="1"/>
    </xf>
    <xf numFmtId="0" fontId="17" fillId="0" borderId="7" xfId="3" applyFont="1" applyBorder="1" applyAlignment="1">
      <alignment horizontal="center" vertical="center" wrapText="1"/>
    </xf>
    <xf numFmtId="0" fontId="17" fillId="4" borderId="2" xfId="9" applyFont="1" applyFill="1" applyBorder="1" applyAlignment="1" applyProtection="1">
      <alignment horizontal="center" vertical="center" wrapText="1"/>
      <protection locked="0"/>
    </xf>
    <xf numFmtId="0" fontId="17" fillId="0" borderId="4" xfId="3" applyFont="1" applyBorder="1" applyAlignment="1" applyProtection="1">
      <alignment horizontal="center" vertical="center" wrapText="1"/>
      <protection locked="0"/>
    </xf>
    <xf numFmtId="0" fontId="17" fillId="6" borderId="41" xfId="9" applyFont="1" applyFill="1" applyBorder="1" applyAlignment="1" applyProtection="1">
      <alignment horizontal="center" vertical="center"/>
    </xf>
    <xf numFmtId="0" fontId="17" fillId="6" borderId="83" xfId="9" applyFont="1" applyFill="1" applyBorder="1" applyAlignment="1" applyProtection="1">
      <alignment horizontal="center" vertical="center"/>
    </xf>
    <xf numFmtId="0" fontId="17" fillId="5" borderId="10" xfId="9" applyFont="1" applyFill="1" applyBorder="1" applyAlignment="1" applyProtection="1">
      <alignment horizontal="center" vertical="center" textRotation="255" wrapText="1"/>
    </xf>
    <xf numFmtId="0" fontId="17" fillId="5" borderId="11" xfId="9" applyFont="1" applyFill="1" applyBorder="1" applyAlignment="1" applyProtection="1">
      <alignment horizontal="center" vertical="center" textRotation="255" wrapText="1"/>
    </xf>
    <xf numFmtId="0" fontId="17" fillId="5" borderId="18" xfId="9" applyFont="1" applyFill="1" applyBorder="1" applyAlignment="1" applyProtection="1">
      <alignment horizontal="center" vertical="center" textRotation="255" wrapText="1"/>
    </xf>
    <xf numFmtId="0" fontId="17" fillId="5" borderId="19" xfId="9" applyFont="1" applyFill="1" applyBorder="1" applyAlignment="1" applyProtection="1">
      <alignment horizontal="center" vertical="center" textRotation="255" wrapText="1"/>
    </xf>
    <xf numFmtId="0" fontId="17" fillId="5" borderId="24" xfId="9" applyFont="1" applyFill="1" applyBorder="1" applyAlignment="1" applyProtection="1">
      <alignment horizontal="center" vertical="center" textRotation="255" wrapText="1"/>
    </xf>
    <xf numFmtId="0" fontId="17" fillId="5" borderId="25" xfId="9" applyFont="1" applyFill="1" applyBorder="1" applyAlignment="1" applyProtection="1">
      <alignment horizontal="center" vertical="center" textRotation="255" wrapText="1"/>
    </xf>
    <xf numFmtId="0" fontId="17" fillId="0" borderId="24" xfId="9" applyFont="1" applyBorder="1" applyAlignment="1" applyProtection="1">
      <alignment vertical="center" wrapText="1"/>
    </xf>
    <xf numFmtId="49" fontId="17" fillId="0" borderId="2" xfId="9" applyNumberFormat="1" applyFont="1" applyBorder="1" applyAlignment="1" applyProtection="1">
      <alignment horizontal="left" vertical="center" wrapText="1"/>
      <protection locked="0"/>
    </xf>
    <xf numFmtId="49" fontId="17" fillId="0" borderId="4" xfId="9" applyNumberFormat="1" applyFont="1" applyBorder="1" applyAlignment="1" applyProtection="1">
      <alignment horizontal="left" vertical="center" wrapText="1"/>
      <protection locked="0"/>
    </xf>
    <xf numFmtId="49" fontId="17" fillId="0" borderId="2" xfId="9" applyNumberFormat="1" applyFont="1" applyBorder="1" applyAlignment="1" applyProtection="1">
      <alignment horizontal="left" vertical="center" shrinkToFit="1"/>
      <protection locked="0"/>
    </xf>
    <xf numFmtId="49" fontId="17" fillId="0" borderId="3" xfId="9" applyNumberFormat="1" applyFont="1" applyBorder="1" applyAlignment="1" applyProtection="1">
      <alignment horizontal="left" vertical="center" shrinkToFit="1"/>
      <protection locked="0"/>
    </xf>
    <xf numFmtId="49" fontId="17" fillId="0" borderId="4" xfId="9" applyNumberFormat="1" applyFont="1" applyBorder="1" applyAlignment="1" applyProtection="1">
      <alignment horizontal="left" vertical="center" shrinkToFit="1"/>
      <protection locked="0"/>
    </xf>
    <xf numFmtId="0" fontId="17" fillId="5" borderId="18" xfId="9" applyFont="1" applyFill="1" applyBorder="1" applyAlignment="1" applyProtection="1">
      <alignment horizontal="center" vertical="center"/>
    </xf>
    <xf numFmtId="0" fontId="17" fillId="5" borderId="0" xfId="9" applyFont="1" applyFill="1" applyBorder="1" applyAlignment="1" applyProtection="1">
      <alignment horizontal="center" vertical="center"/>
    </xf>
    <xf numFmtId="0" fontId="17" fillId="5" borderId="19" xfId="9" applyFont="1" applyFill="1" applyBorder="1" applyAlignment="1" applyProtection="1">
      <alignment horizontal="center" vertical="center"/>
    </xf>
    <xf numFmtId="0" fontId="17" fillId="0" borderId="2" xfId="9" applyFont="1" applyFill="1" applyBorder="1" applyAlignment="1" applyProtection="1">
      <alignment horizontal="left" vertical="center" shrinkToFit="1"/>
      <protection locked="0"/>
    </xf>
    <xf numFmtId="0" fontId="17" fillId="0" borderId="3" xfId="9" applyFont="1" applyFill="1" applyBorder="1" applyAlignment="1" applyProtection="1">
      <alignment horizontal="left" vertical="center" shrinkToFit="1"/>
      <protection locked="0"/>
    </xf>
    <xf numFmtId="0" fontId="17" fillId="0" borderId="4" xfId="9" applyFont="1" applyFill="1" applyBorder="1" applyAlignment="1" applyProtection="1">
      <alignment horizontal="left" vertical="center" shrinkToFit="1"/>
      <protection locked="0"/>
    </xf>
    <xf numFmtId="42" fontId="17" fillId="0" borderId="2" xfId="9" applyNumberFormat="1" applyFont="1" applyFill="1" applyBorder="1" applyAlignment="1" applyProtection="1">
      <alignment horizontal="left" vertical="center"/>
      <protection locked="0"/>
    </xf>
    <xf numFmtId="42" fontId="17" fillId="0" borderId="4" xfId="9" applyNumberFormat="1" applyFont="1" applyFill="1" applyBorder="1" applyAlignment="1" applyProtection="1">
      <alignment horizontal="left" vertical="center"/>
      <protection locked="0"/>
    </xf>
    <xf numFmtId="42" fontId="17" fillId="0" borderId="3" xfId="9" applyNumberFormat="1" applyFont="1" applyFill="1" applyBorder="1" applyAlignment="1" applyProtection="1">
      <alignment horizontal="left" vertical="center"/>
    </xf>
    <xf numFmtId="42" fontId="17" fillId="0" borderId="55" xfId="9" applyNumberFormat="1" applyFont="1" applyFill="1" applyBorder="1" applyAlignment="1" applyProtection="1">
      <alignment horizontal="left" vertical="center"/>
    </xf>
    <xf numFmtId="0" fontId="7" fillId="0" borderId="0" xfId="9" applyFont="1" applyBorder="1" applyAlignment="1" applyProtection="1">
      <alignment horizontal="center" vertical="center"/>
    </xf>
    <xf numFmtId="0" fontId="22" fillId="0" borderId="80" xfId="9" applyFont="1" applyBorder="1" applyAlignment="1" applyProtection="1">
      <alignment horizontal="center" vertical="center"/>
    </xf>
    <xf numFmtId="0" fontId="23" fillId="0" borderId="81" xfId="3" applyFont="1" applyBorder="1" applyAlignment="1">
      <alignment horizontal="center" vertical="center"/>
    </xf>
    <xf numFmtId="0" fontId="23" fillId="0" borderId="82" xfId="3" applyFont="1" applyBorder="1" applyAlignment="1">
      <alignment horizontal="center" vertical="center"/>
    </xf>
    <xf numFmtId="49" fontId="17" fillId="0" borderId="2" xfId="9" applyNumberFormat="1" applyFont="1" applyBorder="1" applyAlignment="1" applyProtection="1">
      <alignment horizontal="center" vertical="center"/>
      <protection locked="0"/>
    </xf>
    <xf numFmtId="0" fontId="5" fillId="5" borderId="9" xfId="8" applyFont="1" applyFill="1" applyBorder="1" applyAlignment="1" applyProtection="1">
      <alignment horizontal="center" vertical="center" wrapText="1"/>
    </xf>
    <xf numFmtId="0" fontId="5" fillId="5" borderId="1" xfId="8" applyFont="1" applyFill="1" applyBorder="1" applyAlignment="1" applyProtection="1">
      <alignment horizontal="center" vertical="center" wrapText="1"/>
    </xf>
    <xf numFmtId="49" fontId="5" fillId="0" borderId="2" xfId="8" applyNumberFormat="1" applyFont="1" applyFill="1" applyBorder="1" applyAlignment="1" applyProtection="1">
      <alignment horizontal="left" vertical="top" wrapText="1"/>
    </xf>
    <xf numFmtId="49" fontId="5" fillId="0" borderId="3" xfId="8" applyNumberFormat="1" applyFont="1" applyFill="1" applyBorder="1" applyAlignment="1" applyProtection="1">
      <alignment horizontal="left" vertical="top" wrapText="1"/>
    </xf>
    <xf numFmtId="49" fontId="5" fillId="0" borderId="4" xfId="8" applyNumberFormat="1" applyFont="1" applyFill="1" applyBorder="1" applyAlignment="1" applyProtection="1">
      <alignment horizontal="left" vertical="top" wrapText="1"/>
    </xf>
    <xf numFmtId="42" fontId="5" fillId="0" borderId="2" xfId="8" applyNumberFormat="1" applyFont="1" applyFill="1" applyBorder="1" applyAlignment="1" applyProtection="1">
      <alignment horizontal="left" vertical="center"/>
    </xf>
    <xf numFmtId="42" fontId="5" fillId="0" borderId="3" xfId="8" applyNumberFormat="1" applyFont="1" applyFill="1" applyBorder="1" applyAlignment="1" applyProtection="1">
      <alignment horizontal="left" vertical="center"/>
    </xf>
    <xf numFmtId="42" fontId="5" fillId="0" borderId="4" xfId="8" applyNumberFormat="1" applyFont="1" applyFill="1" applyBorder="1" applyAlignment="1" applyProtection="1">
      <alignment horizontal="left" vertical="center"/>
    </xf>
    <xf numFmtId="187" fontId="5" fillId="0" borderId="2" xfId="8" applyNumberFormat="1" applyFont="1" applyBorder="1" applyAlignment="1" applyProtection="1">
      <alignment horizontal="left" vertical="center"/>
    </xf>
    <xf numFmtId="187" fontId="5" fillId="0" borderId="3" xfId="8" applyNumberFormat="1" applyFont="1" applyBorder="1" applyAlignment="1" applyProtection="1">
      <alignment horizontal="left" vertical="center"/>
    </xf>
    <xf numFmtId="187" fontId="5" fillId="0" borderId="55" xfId="8" applyNumberFormat="1" applyFont="1" applyBorder="1" applyAlignment="1" applyProtection="1">
      <alignment horizontal="left" vertical="center"/>
    </xf>
    <xf numFmtId="0" fontId="5" fillId="5" borderId="9" xfId="8" applyFont="1" applyFill="1" applyBorder="1" applyAlignment="1" applyProtection="1">
      <alignment vertical="center" wrapText="1"/>
    </xf>
    <xf numFmtId="177" fontId="5" fillId="0" borderId="2" xfId="8" applyNumberFormat="1" applyFont="1" applyFill="1" applyBorder="1" applyAlignment="1" applyProtection="1">
      <alignment horizontal="center" vertical="center"/>
    </xf>
    <xf numFmtId="177" fontId="5" fillId="0" borderId="3" xfId="8" applyNumberFormat="1" applyFont="1" applyFill="1" applyBorder="1" applyAlignment="1" applyProtection="1">
      <alignment horizontal="center" vertical="center"/>
    </xf>
    <xf numFmtId="177" fontId="5" fillId="0" borderId="4" xfId="8" applyNumberFormat="1" applyFont="1" applyFill="1" applyBorder="1" applyAlignment="1" applyProtection="1">
      <alignment horizontal="center" vertical="center"/>
    </xf>
    <xf numFmtId="0" fontId="9" fillId="0" borderId="27" xfId="8" applyFont="1" applyBorder="1" applyAlignment="1" applyProtection="1">
      <alignment horizontal="center" vertical="center" shrinkToFit="1"/>
    </xf>
    <xf numFmtId="0" fontId="9" fillId="0" borderId="6" xfId="8" applyFont="1" applyBorder="1" applyAlignment="1" applyProtection="1">
      <alignment horizontal="center" vertical="center" shrinkToFit="1"/>
    </xf>
    <xf numFmtId="0" fontId="9" fillId="0" borderId="5" xfId="8" applyFont="1" applyBorder="1" applyAlignment="1" applyProtection="1">
      <alignment horizontal="center" vertical="center" shrinkToFit="1"/>
    </xf>
    <xf numFmtId="49" fontId="5" fillId="0" borderId="2" xfId="8" applyNumberFormat="1" applyFont="1" applyFill="1" applyBorder="1" applyAlignment="1" applyProtection="1">
      <alignment horizontal="left" vertical="center"/>
    </xf>
    <xf numFmtId="49" fontId="5" fillId="0" borderId="3" xfId="8" applyNumberFormat="1" applyFont="1" applyFill="1" applyBorder="1" applyAlignment="1" applyProtection="1">
      <alignment horizontal="left" vertical="center"/>
    </xf>
    <xf numFmtId="49" fontId="5" fillId="0" borderId="4" xfId="8" applyNumberFormat="1" applyFont="1" applyFill="1" applyBorder="1" applyAlignment="1" applyProtection="1">
      <alignment horizontal="left" vertical="center"/>
    </xf>
    <xf numFmtId="0" fontId="5" fillId="0" borderId="56" xfId="8" applyFont="1" applyFill="1" applyBorder="1" applyAlignment="1" applyProtection="1">
      <alignment vertical="top"/>
    </xf>
    <xf numFmtId="0" fontId="5" fillId="0" borderId="57" xfId="8" applyFont="1" applyFill="1" applyBorder="1" applyAlignment="1" applyProtection="1">
      <alignment vertical="top"/>
    </xf>
    <xf numFmtId="0" fontId="5" fillId="0" borderId="58" xfId="8" applyFont="1" applyFill="1" applyBorder="1" applyAlignment="1" applyProtection="1">
      <alignment vertical="top"/>
    </xf>
    <xf numFmtId="9" fontId="5" fillId="0" borderId="56" xfId="8" applyNumberFormat="1" applyFont="1" applyFill="1" applyBorder="1" applyAlignment="1" applyProtection="1">
      <alignment horizontal="center" vertical="center"/>
    </xf>
    <xf numFmtId="9" fontId="5" fillId="0" borderId="58" xfId="8" applyNumberFormat="1" applyFont="1" applyFill="1" applyBorder="1" applyAlignment="1" applyProtection="1">
      <alignment horizontal="center" vertical="center"/>
    </xf>
    <xf numFmtId="0" fontId="5" fillId="5" borderId="42" xfId="8" applyFont="1" applyFill="1" applyBorder="1" applyAlignment="1" applyProtection="1">
      <alignment vertical="center" wrapText="1"/>
    </xf>
    <xf numFmtId="0" fontId="5" fillId="5" borderId="11" xfId="8" applyFont="1" applyFill="1" applyBorder="1" applyAlignment="1" applyProtection="1">
      <alignment vertical="center" wrapText="1"/>
    </xf>
    <xf numFmtId="0" fontId="5" fillId="5" borderId="24" xfId="8" applyFont="1" applyFill="1" applyBorder="1" applyAlignment="1" applyProtection="1">
      <alignment vertical="center" wrapText="1"/>
    </xf>
    <xf numFmtId="0" fontId="5" fillId="5" borderId="8" xfId="8" applyFont="1" applyFill="1" applyBorder="1" applyAlignment="1" applyProtection="1">
      <alignment vertical="center" wrapText="1"/>
    </xf>
    <xf numFmtId="0" fontId="5" fillId="5" borderId="25" xfId="8" applyFont="1" applyFill="1" applyBorder="1" applyAlignment="1" applyProtection="1">
      <alignment vertical="center" wrapText="1"/>
    </xf>
    <xf numFmtId="0" fontId="5" fillId="2" borderId="59" xfId="8" applyFont="1" applyFill="1" applyBorder="1" applyAlignment="1" applyProtection="1">
      <alignment horizontal="center" vertical="center"/>
    </xf>
    <xf numFmtId="0" fontId="5" fillId="2" borderId="60" xfId="8" applyFont="1" applyFill="1" applyBorder="1" applyAlignment="1" applyProtection="1">
      <alignment horizontal="center" vertical="center"/>
    </xf>
    <xf numFmtId="0" fontId="5" fillId="2" borderId="61"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xf>
    <xf numFmtId="189" fontId="5" fillId="0" borderId="3" xfId="8" applyNumberFormat="1" applyFont="1" applyFill="1" applyBorder="1" applyAlignment="1" applyProtection="1">
      <alignment horizontal="left" vertical="center"/>
    </xf>
    <xf numFmtId="189" fontId="5" fillId="0" borderId="4" xfId="8" applyNumberFormat="1" applyFont="1" applyFill="1" applyBorder="1" applyAlignment="1" applyProtection="1">
      <alignment horizontal="left" vertical="center"/>
    </xf>
    <xf numFmtId="0" fontId="5" fillId="0" borderId="2" xfId="8" applyFont="1" applyFill="1" applyBorder="1" applyAlignment="1" applyProtection="1">
      <alignment horizontal="left" vertical="top" wrapText="1"/>
    </xf>
    <xf numFmtId="0" fontId="5" fillId="0" borderId="3" xfId="8" applyFont="1" applyFill="1" applyBorder="1" applyAlignment="1" applyProtection="1">
      <alignment horizontal="left" vertical="top" wrapText="1"/>
    </xf>
    <xf numFmtId="0" fontId="5" fillId="0" borderId="4" xfId="8" applyFont="1" applyFill="1" applyBorder="1" applyAlignment="1" applyProtection="1">
      <alignment horizontal="left" vertical="top" wrapText="1"/>
    </xf>
    <xf numFmtId="0" fontId="5" fillId="5" borderId="12" xfId="8" applyFont="1" applyFill="1" applyBorder="1" applyAlignment="1" applyProtection="1">
      <alignment vertical="center" textRotation="255" wrapText="1"/>
    </xf>
    <xf numFmtId="0" fontId="5" fillId="5" borderId="20" xfId="8" applyFont="1" applyFill="1" applyBorder="1" applyAlignment="1" applyProtection="1">
      <alignment vertical="center" textRotation="255" wrapText="1"/>
    </xf>
    <xf numFmtId="0" fontId="5" fillId="5" borderId="29" xfId="8" applyFont="1" applyFill="1" applyBorder="1" applyAlignment="1" applyProtection="1">
      <alignment vertical="center" textRotation="255" wrapText="1"/>
    </xf>
    <xf numFmtId="0" fontId="5" fillId="5" borderId="5" xfId="8" applyFont="1" applyFill="1" applyBorder="1" applyAlignment="1" applyProtection="1">
      <alignment horizontal="center" vertical="center" wrapText="1"/>
    </xf>
    <xf numFmtId="0" fontId="5" fillId="2" borderId="2" xfId="8" applyFont="1" applyFill="1" applyBorder="1" applyAlignment="1" applyProtection="1">
      <alignment horizontal="center" vertical="center"/>
    </xf>
    <xf numFmtId="0" fontId="5" fillId="2" borderId="3" xfId="8" applyFont="1" applyFill="1" applyBorder="1" applyAlignment="1" applyProtection="1">
      <alignment horizontal="center" vertical="center"/>
    </xf>
    <xf numFmtId="0" fontId="5" fillId="2" borderId="4" xfId="8" applyFont="1" applyFill="1" applyBorder="1" applyAlignment="1" applyProtection="1">
      <alignment horizontal="center" vertical="center"/>
    </xf>
    <xf numFmtId="190" fontId="5" fillId="0" borderId="2" xfId="8" applyNumberFormat="1" applyFont="1" applyFill="1" applyBorder="1" applyAlignment="1" applyProtection="1">
      <alignment horizontal="left" vertical="top"/>
    </xf>
    <xf numFmtId="190" fontId="5" fillId="0" borderId="3" xfId="8" applyNumberFormat="1" applyFont="1" applyFill="1" applyBorder="1" applyAlignment="1" applyProtection="1">
      <alignment horizontal="left" vertical="top"/>
    </xf>
    <xf numFmtId="190" fontId="5" fillId="0" borderId="4" xfId="8" applyNumberFormat="1" applyFont="1" applyFill="1" applyBorder="1" applyAlignment="1" applyProtection="1">
      <alignment horizontal="left" vertical="top"/>
    </xf>
    <xf numFmtId="49" fontId="5" fillId="0" borderId="2" xfId="8" applyNumberFormat="1" applyFont="1" applyFill="1" applyBorder="1" applyAlignment="1" applyProtection="1">
      <alignment horizontal="left" vertical="center" shrinkToFit="1"/>
    </xf>
    <xf numFmtId="49" fontId="5" fillId="0" borderId="3" xfId="8" applyNumberFormat="1" applyFont="1" applyFill="1" applyBorder="1" applyAlignment="1" applyProtection="1">
      <alignment horizontal="left" vertical="center" shrinkToFit="1"/>
    </xf>
    <xf numFmtId="49" fontId="5" fillId="0" borderId="4" xfId="8" applyNumberFormat="1" applyFont="1" applyFill="1" applyBorder="1" applyAlignment="1" applyProtection="1">
      <alignment horizontal="left" vertical="center" shrinkToFit="1"/>
    </xf>
    <xf numFmtId="0" fontId="5" fillId="5" borderId="18" xfId="8" applyFont="1" applyFill="1" applyBorder="1" applyAlignment="1" applyProtection="1">
      <alignment horizontal="center" vertical="center" wrapText="1"/>
    </xf>
    <xf numFmtId="0" fontId="5" fillId="5" borderId="0" xfId="8" applyFont="1" applyFill="1" applyBorder="1" applyAlignment="1" applyProtection="1">
      <alignment horizontal="center" vertical="center" wrapText="1"/>
    </xf>
    <xf numFmtId="0" fontId="5" fillId="5" borderId="19" xfId="8" applyFont="1" applyFill="1" applyBorder="1" applyAlignment="1" applyProtection="1">
      <alignment horizontal="center" vertical="center" wrapText="1"/>
    </xf>
    <xf numFmtId="0" fontId="5" fillId="0" borderId="24" xfId="8" applyFont="1" applyBorder="1" applyAlignment="1" applyProtection="1">
      <alignment horizontal="left" vertical="center" wrapText="1"/>
    </xf>
    <xf numFmtId="0" fontId="5" fillId="0" borderId="8" xfId="8" applyFont="1" applyBorder="1" applyAlignment="1" applyProtection="1">
      <alignment horizontal="left" vertical="center" wrapText="1"/>
    </xf>
    <xf numFmtId="0" fontId="5" fillId="0" borderId="48" xfId="8" applyFont="1" applyBorder="1" applyAlignment="1" applyProtection="1">
      <alignment horizontal="left" vertical="center" wrapText="1"/>
    </xf>
    <xf numFmtId="0" fontId="5" fillId="0" borderId="9" xfId="8" applyFont="1" applyFill="1" applyBorder="1" applyAlignment="1" applyProtection="1">
      <alignment horizontal="center" vertical="center"/>
    </xf>
    <xf numFmtId="0" fontId="5" fillId="0" borderId="1" xfId="8" applyFont="1" applyFill="1" applyBorder="1" applyAlignment="1" applyProtection="1">
      <alignment horizontal="center" vertical="center"/>
    </xf>
    <xf numFmtId="0" fontId="5" fillId="2" borderId="56" xfId="8" applyFont="1" applyFill="1" applyBorder="1" applyAlignment="1" applyProtection="1">
      <alignment horizontal="center" vertical="center"/>
    </xf>
    <xf numFmtId="0" fontId="5" fillId="2" borderId="57" xfId="8" applyFont="1" applyFill="1" applyBorder="1" applyAlignment="1" applyProtection="1">
      <alignment horizontal="center" vertical="center"/>
    </xf>
    <xf numFmtId="0" fontId="5" fillId="2" borderId="58" xfId="8" applyFont="1" applyFill="1" applyBorder="1" applyAlignment="1" applyProtection="1">
      <alignment horizontal="center" vertical="center"/>
    </xf>
    <xf numFmtId="0" fontId="17" fillId="0" borderId="42" xfId="3" applyFont="1" applyBorder="1" applyAlignment="1" applyProtection="1">
      <alignment vertical="center" wrapText="1"/>
    </xf>
    <xf numFmtId="0" fontId="17" fillId="0" borderId="11" xfId="3" applyFont="1" applyBorder="1" applyAlignment="1" applyProtection="1">
      <alignment vertical="center" wrapText="1"/>
    </xf>
    <xf numFmtId="0" fontId="17" fillId="0" borderId="24" xfId="3" applyFont="1" applyBorder="1" applyAlignment="1" applyProtection="1">
      <alignment vertical="center" wrapText="1"/>
    </xf>
    <xf numFmtId="0" fontId="17" fillId="0" borderId="8" xfId="3" applyFont="1" applyBorder="1" applyAlignment="1" applyProtection="1">
      <alignment vertical="center" wrapText="1"/>
    </xf>
    <xf numFmtId="0" fontId="17" fillId="0" borderId="25" xfId="3" applyFont="1" applyBorder="1" applyAlignment="1" applyProtection="1">
      <alignment vertical="center" wrapText="1"/>
    </xf>
    <xf numFmtId="0" fontId="17" fillId="0" borderId="10" xfId="8" applyFont="1" applyBorder="1" applyAlignment="1" applyProtection="1">
      <alignment horizontal="center" vertical="center" wrapText="1"/>
    </xf>
    <xf numFmtId="0" fontId="17" fillId="0" borderId="88" xfId="8" applyFont="1" applyBorder="1" applyAlignment="1" applyProtection="1">
      <alignment horizontal="center" vertical="center" wrapText="1"/>
    </xf>
    <xf numFmtId="0" fontId="17" fillId="0" borderId="3" xfId="3" applyFont="1" applyBorder="1" applyAlignment="1" applyProtection="1">
      <alignment horizontal="center" vertical="center"/>
      <protection locked="0"/>
    </xf>
    <xf numFmtId="0" fontId="17" fillId="0" borderId="4" xfId="3" applyFont="1" applyBorder="1" applyAlignment="1" applyProtection="1">
      <alignment horizontal="center" vertical="center"/>
      <protection locked="0"/>
    </xf>
    <xf numFmtId="0" fontId="17" fillId="0" borderId="24" xfId="8" applyFont="1" applyBorder="1" applyAlignment="1" applyProtection="1">
      <alignment horizontal="right" vertical="center" wrapText="1"/>
    </xf>
    <xf numFmtId="0" fontId="17" fillId="0" borderId="48" xfId="8" applyFont="1" applyBorder="1" applyAlignment="1" applyProtection="1">
      <alignment horizontal="right" vertical="center" wrapText="1"/>
    </xf>
    <xf numFmtId="0" fontId="17" fillId="0" borderId="2" xfId="8" applyFont="1" applyFill="1" applyBorder="1" applyAlignment="1" applyProtection="1">
      <alignment horizontal="center" vertical="center"/>
      <protection locked="0"/>
    </xf>
    <xf numFmtId="0" fontId="17" fillId="0" borderId="3" xfId="3" applyFont="1" applyFill="1" applyBorder="1" applyAlignment="1" applyProtection="1">
      <alignment horizontal="center" vertical="center"/>
      <protection locked="0"/>
    </xf>
    <xf numFmtId="0" fontId="17" fillId="0" borderId="4" xfId="3" applyFont="1" applyFill="1" applyBorder="1" applyAlignment="1" applyProtection="1">
      <alignment horizontal="center" vertical="center"/>
      <protection locked="0"/>
    </xf>
    <xf numFmtId="0" fontId="5" fillId="0" borderId="1"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48" xfId="8" applyFont="1" applyFill="1" applyBorder="1" applyAlignment="1" applyProtection="1">
      <alignment vertical="center"/>
    </xf>
    <xf numFmtId="0" fontId="17" fillId="0" borderId="52" xfId="8" applyFont="1" applyBorder="1" applyAlignment="1" applyProtection="1">
      <alignment horizontal="center" vertical="center" wrapText="1"/>
    </xf>
    <xf numFmtId="0" fontId="17" fillId="0" borderId="8" xfId="3" applyFont="1" applyBorder="1" applyAlignment="1" applyProtection="1">
      <alignment horizontal="center" vertical="center" wrapText="1"/>
    </xf>
    <xf numFmtId="0" fontId="17" fillId="0" borderId="48" xfId="3" applyFont="1" applyBorder="1" applyAlignment="1" applyProtection="1">
      <alignment horizontal="center" vertical="center" wrapText="1"/>
    </xf>
    <xf numFmtId="189" fontId="17" fillId="0" borderId="2" xfId="8" applyNumberFormat="1" applyFont="1" applyBorder="1" applyAlignment="1" applyProtection="1">
      <alignment horizontal="center" vertical="center" wrapText="1"/>
      <protection locked="0"/>
    </xf>
    <xf numFmtId="189" fontId="17" fillId="0" borderId="3" xfId="3" applyNumberFormat="1" applyFont="1" applyBorder="1" applyAlignment="1" applyProtection="1">
      <alignment vertical="center" wrapText="1"/>
      <protection locked="0"/>
    </xf>
    <xf numFmtId="189" fontId="17" fillId="0" borderId="4" xfId="3" applyNumberFormat="1" applyFont="1" applyBorder="1" applyAlignment="1" applyProtection="1">
      <alignment vertical="center" wrapText="1"/>
      <protection locked="0"/>
    </xf>
    <xf numFmtId="0" fontId="5" fillId="5" borderId="1" xfId="8" applyFont="1" applyFill="1" applyBorder="1" applyAlignment="1" applyProtection="1">
      <alignment horizontal="left" vertical="center" wrapText="1"/>
    </xf>
    <xf numFmtId="0" fontId="5" fillId="0" borderId="62"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63" xfId="8" applyFont="1" applyBorder="1" applyAlignment="1" applyProtection="1">
      <alignment horizontal="center" vertical="center" wrapText="1"/>
    </xf>
    <xf numFmtId="190" fontId="5" fillId="0" borderId="2" xfId="8" applyNumberFormat="1" applyFont="1" applyBorder="1" applyAlignment="1" applyProtection="1">
      <alignment horizontal="left" vertical="center" wrapText="1"/>
    </xf>
    <xf numFmtId="190" fontId="5" fillId="0" borderId="3" xfId="8" applyNumberFormat="1" applyFont="1" applyBorder="1" applyAlignment="1" applyProtection="1">
      <alignment horizontal="left" vertical="center" wrapText="1"/>
    </xf>
    <xf numFmtId="190" fontId="5" fillId="0" borderId="4" xfId="8" applyNumberFormat="1" applyFont="1" applyBorder="1" applyAlignment="1" applyProtection="1">
      <alignment horizontal="left" vertical="center" wrapText="1"/>
    </xf>
    <xf numFmtId="0" fontId="24" fillId="7" borderId="1" xfId="3" applyFont="1" applyFill="1" applyBorder="1" applyAlignment="1" applyProtection="1">
      <alignment vertical="center" wrapText="1"/>
    </xf>
    <xf numFmtId="0" fontId="17" fillId="7" borderId="6" xfId="3" applyFont="1" applyFill="1" applyBorder="1" applyAlignment="1" applyProtection="1">
      <alignment vertical="center" wrapText="1"/>
    </xf>
    <xf numFmtId="0" fontId="17" fillId="7" borderId="5" xfId="3" applyFont="1" applyFill="1" applyBorder="1" applyAlignment="1" applyProtection="1">
      <alignment vertical="center" wrapText="1"/>
    </xf>
    <xf numFmtId="0" fontId="17" fillId="7" borderId="18" xfId="8" applyFont="1" applyFill="1" applyBorder="1" applyAlignment="1" applyProtection="1">
      <alignment vertical="center" wrapText="1"/>
    </xf>
    <xf numFmtId="0" fontId="17" fillId="7" borderId="0" xfId="8" applyFont="1" applyFill="1" applyBorder="1" applyAlignment="1" applyProtection="1">
      <alignment vertical="center" wrapText="1"/>
    </xf>
    <xf numFmtId="0" fontId="17" fillId="5" borderId="10" xfId="3" applyFont="1" applyFill="1" applyBorder="1" applyAlignment="1" applyProtection="1">
      <alignment horizontal="left" vertical="center" wrapText="1"/>
    </xf>
    <xf numFmtId="0" fontId="17" fillId="5" borderId="42" xfId="3" applyFont="1" applyFill="1" applyBorder="1" applyAlignment="1" applyProtection="1">
      <alignment horizontal="left" vertical="center" wrapText="1"/>
    </xf>
    <xf numFmtId="0" fontId="17" fillId="5" borderId="11" xfId="3" applyFont="1" applyFill="1" applyBorder="1" applyAlignment="1" applyProtection="1">
      <alignment horizontal="left" vertical="center" wrapText="1"/>
    </xf>
    <xf numFmtId="0" fontId="17" fillId="5" borderId="24" xfId="3" applyFont="1" applyFill="1" applyBorder="1" applyAlignment="1" applyProtection="1">
      <alignment horizontal="left" vertical="center" wrapText="1"/>
    </xf>
    <xf numFmtId="0" fontId="17" fillId="5" borderId="8" xfId="3" applyFont="1" applyFill="1" applyBorder="1" applyAlignment="1" applyProtection="1">
      <alignment horizontal="left" vertical="center" wrapText="1"/>
    </xf>
    <xf numFmtId="0" fontId="17" fillId="5" borderId="25" xfId="3" applyFont="1" applyFill="1" applyBorder="1" applyAlignment="1" applyProtection="1">
      <alignment horizontal="left" vertical="center" wrapText="1"/>
    </xf>
    <xf numFmtId="0" fontId="17" fillId="0" borderId="11" xfId="8" applyFont="1" applyFill="1" applyBorder="1" applyAlignment="1" applyProtection="1">
      <alignment horizontal="center" vertical="center"/>
    </xf>
    <xf numFmtId="0" fontId="17" fillId="0" borderId="12" xfId="8" applyFont="1" applyFill="1" applyBorder="1" applyAlignment="1" applyProtection="1">
      <alignment horizontal="center" vertical="center"/>
    </xf>
    <xf numFmtId="0" fontId="17" fillId="0" borderId="10" xfId="8" applyFont="1" applyFill="1" applyBorder="1" applyAlignment="1" applyProtection="1">
      <alignment horizontal="center" vertical="center"/>
    </xf>
    <xf numFmtId="0" fontId="17" fillId="0" borderId="1" xfId="8" applyFont="1" applyFill="1" applyBorder="1" applyAlignment="1" applyProtection="1">
      <alignment horizontal="right" vertical="center"/>
    </xf>
    <xf numFmtId="0" fontId="17" fillId="0" borderId="7" xfId="8" applyFont="1" applyFill="1" applyBorder="1" applyAlignment="1" applyProtection="1">
      <alignment horizontal="right" vertical="center"/>
    </xf>
    <xf numFmtId="0" fontId="17" fillId="5" borderId="11" xfId="8" applyFont="1" applyFill="1" applyBorder="1" applyAlignment="1" applyProtection="1">
      <alignment horizontal="left" vertical="center"/>
    </xf>
    <xf numFmtId="0" fontId="17" fillId="5" borderId="18" xfId="8" applyFont="1" applyFill="1" applyBorder="1" applyAlignment="1" applyProtection="1">
      <alignment horizontal="left" vertical="center" wrapText="1"/>
    </xf>
    <xf numFmtId="0" fontId="17" fillId="5" borderId="0" xfId="8" applyFont="1" applyFill="1" applyBorder="1" applyAlignment="1" applyProtection="1">
      <alignment horizontal="left" vertical="center" wrapText="1"/>
    </xf>
    <xf numFmtId="0" fontId="17" fillId="5" borderId="19" xfId="8" applyFont="1" applyFill="1" applyBorder="1" applyAlignment="1" applyProtection="1">
      <alignment horizontal="left" vertical="center"/>
    </xf>
    <xf numFmtId="0" fontId="17" fillId="5" borderId="18" xfId="8" applyFont="1" applyFill="1" applyBorder="1" applyAlignment="1" applyProtection="1">
      <alignment horizontal="left" vertical="center"/>
    </xf>
    <xf numFmtId="0" fontId="17" fillId="5" borderId="0" xfId="8" applyFont="1" applyFill="1" applyBorder="1" applyAlignment="1" applyProtection="1">
      <alignment horizontal="left" vertical="center"/>
    </xf>
    <xf numFmtId="0" fontId="17" fillId="0" borderId="24" xfId="3" applyFont="1" applyBorder="1" applyAlignment="1" applyProtection="1">
      <alignment horizontal="left" vertical="center"/>
    </xf>
    <xf numFmtId="0" fontId="17" fillId="0" borderId="8" xfId="3" applyFont="1" applyBorder="1" applyAlignment="1" applyProtection="1">
      <alignment horizontal="left" vertical="center"/>
    </xf>
    <xf numFmtId="0" fontId="17" fillId="0" borderId="25" xfId="3" applyFont="1" applyBorder="1" applyAlignment="1" applyProtection="1">
      <alignment horizontal="left" vertical="center"/>
    </xf>
    <xf numFmtId="0" fontId="17" fillId="0" borderId="2" xfId="8" applyFont="1" applyFill="1" applyBorder="1" applyAlignment="1" applyProtection="1">
      <alignment vertical="center" shrinkToFit="1"/>
    </xf>
    <xf numFmtId="0" fontId="17" fillId="0" borderId="3" xfId="8" applyFont="1" applyFill="1" applyBorder="1" applyAlignment="1" applyProtection="1">
      <alignment vertical="center" shrinkToFit="1"/>
    </xf>
    <xf numFmtId="0" fontId="17" fillId="0" borderId="4" xfId="8" applyFont="1" applyFill="1" applyBorder="1" applyAlignment="1" applyProtection="1">
      <alignment vertical="center" shrinkToFit="1"/>
    </xf>
    <xf numFmtId="0" fontId="17" fillId="0" borderId="18" xfId="8" applyFont="1" applyBorder="1" applyAlignment="1" applyProtection="1">
      <alignment horizontal="right" vertical="center"/>
    </xf>
    <xf numFmtId="0" fontId="17" fillId="0" borderId="63" xfId="8" applyFont="1" applyBorder="1" applyAlignment="1" applyProtection="1">
      <alignment horizontal="right" vertical="center"/>
    </xf>
    <xf numFmtId="49" fontId="17" fillId="4" borderId="56" xfId="8" applyNumberFormat="1" applyFont="1" applyFill="1" applyBorder="1" applyAlignment="1" applyProtection="1">
      <alignment horizontal="center" vertical="center" shrinkToFit="1"/>
      <protection locked="0"/>
    </xf>
    <xf numFmtId="49" fontId="17" fillId="4" borderId="58" xfId="8" applyNumberFormat="1" applyFont="1" applyFill="1" applyBorder="1" applyAlignment="1" applyProtection="1">
      <alignment horizontal="center" vertical="center" shrinkToFit="1"/>
      <protection locked="0"/>
    </xf>
    <xf numFmtId="49" fontId="17" fillId="4" borderId="49" xfId="8" applyNumberFormat="1" applyFont="1" applyFill="1" applyBorder="1" applyAlignment="1" applyProtection="1">
      <alignment horizontal="center" vertical="center" shrinkToFit="1"/>
      <protection locked="0"/>
    </xf>
    <xf numFmtId="49" fontId="17" fillId="4" borderId="51" xfId="8" applyNumberFormat="1" applyFont="1" applyFill="1" applyBorder="1" applyAlignment="1" applyProtection="1">
      <alignment horizontal="center" vertical="center" shrinkToFit="1"/>
      <protection locked="0"/>
    </xf>
    <xf numFmtId="49" fontId="17" fillId="0" borderId="2" xfId="8" applyNumberFormat="1" applyFont="1" applyFill="1" applyBorder="1" applyAlignment="1" applyProtection="1">
      <alignment horizontal="left" vertical="center" wrapText="1"/>
      <protection locked="0"/>
    </xf>
    <xf numFmtId="0" fontId="17" fillId="0" borderId="3" xfId="3" applyFont="1" applyBorder="1" applyAlignment="1" applyProtection="1">
      <alignment horizontal="left" vertical="center" wrapText="1"/>
      <protection locked="0"/>
    </xf>
    <xf numFmtId="0" fontId="17" fillId="0" borderId="4" xfId="3" applyFont="1" applyBorder="1" applyAlignment="1" applyProtection="1">
      <alignment horizontal="left" vertical="center" wrapText="1"/>
      <protection locked="0"/>
    </xf>
    <xf numFmtId="0" fontId="17" fillId="0" borderId="2" xfId="3" applyFont="1" applyBorder="1" applyAlignment="1" applyProtection="1">
      <alignment horizontal="left" vertical="center" wrapText="1"/>
      <protection locked="0"/>
    </xf>
    <xf numFmtId="0" fontId="17" fillId="5" borderId="89" xfId="8" applyFont="1" applyFill="1" applyBorder="1" applyAlignment="1" applyProtection="1">
      <alignment horizontal="center" vertical="center"/>
    </xf>
    <xf numFmtId="0" fontId="17" fillId="5" borderId="90" xfId="8" applyFont="1" applyFill="1" applyBorder="1" applyAlignment="1" applyProtection="1">
      <alignment horizontal="center" vertical="center"/>
    </xf>
    <xf numFmtId="0" fontId="17" fillId="0" borderId="24" xfId="3" applyFont="1" applyBorder="1" applyAlignment="1" applyProtection="1">
      <alignment horizontal="center" vertical="center"/>
    </xf>
    <xf numFmtId="0" fontId="17" fillId="0" borderId="48" xfId="3" applyFont="1" applyBorder="1" applyAlignment="1" applyProtection="1">
      <alignment horizontal="center" vertical="center"/>
    </xf>
    <xf numFmtId="0" fontId="17" fillId="5" borderId="24" xfId="8" applyFont="1" applyFill="1" applyBorder="1" applyAlignment="1" applyProtection="1">
      <alignment vertical="center" wrapText="1"/>
    </xf>
    <xf numFmtId="0" fontId="17" fillId="5" borderId="8" xfId="8" applyFont="1" applyFill="1" applyBorder="1" applyAlignment="1" applyProtection="1">
      <alignment vertical="center" wrapText="1"/>
    </xf>
    <xf numFmtId="0" fontId="17" fillId="5" borderId="25" xfId="8" applyFont="1" applyFill="1" applyBorder="1" applyAlignment="1" applyProtection="1">
      <alignment vertical="center" wrapText="1"/>
    </xf>
    <xf numFmtId="49" fontId="17" fillId="5" borderId="12" xfId="8" applyNumberFormat="1" applyFont="1" applyFill="1" applyBorder="1" applyAlignment="1" applyProtection="1">
      <alignment horizontal="center" vertical="center" wrapText="1"/>
    </xf>
    <xf numFmtId="49" fontId="17" fillId="5" borderId="20" xfId="8" applyNumberFormat="1" applyFont="1" applyFill="1" applyBorder="1" applyAlignment="1" applyProtection="1">
      <alignment horizontal="center" vertical="center" wrapText="1"/>
    </xf>
    <xf numFmtId="0" fontId="17" fillId="2" borderId="2" xfId="8" applyFont="1" applyFill="1" applyBorder="1" applyAlignment="1" applyProtection="1">
      <alignment horizontal="center" vertical="center" wrapText="1"/>
      <protection locked="0"/>
    </xf>
    <xf numFmtId="0" fontId="17" fillId="2" borderId="3" xfId="8" applyFont="1" applyFill="1" applyBorder="1" applyAlignment="1" applyProtection="1">
      <alignment horizontal="center" vertical="center" wrapText="1"/>
      <protection locked="0"/>
    </xf>
    <xf numFmtId="0" fontId="17" fillId="2" borderId="4" xfId="8" applyFont="1" applyFill="1" applyBorder="1" applyAlignment="1" applyProtection="1">
      <alignment horizontal="center" vertical="center" wrapText="1"/>
      <protection locked="0"/>
    </xf>
    <xf numFmtId="0" fontId="17" fillId="0" borderId="2" xfId="8" applyFont="1" applyFill="1" applyBorder="1" applyAlignment="1" applyProtection="1">
      <alignment horizontal="left" vertical="center" wrapText="1" shrinkToFit="1"/>
    </xf>
    <xf numFmtId="0" fontId="17" fillId="0" borderId="3" xfId="8" applyFont="1" applyFill="1" applyBorder="1" applyAlignment="1" applyProtection="1">
      <alignment horizontal="left" vertical="center" wrapText="1" shrinkToFit="1"/>
    </xf>
    <xf numFmtId="0" fontId="17" fillId="0" borderId="55" xfId="8" applyFont="1" applyFill="1" applyBorder="1" applyAlignment="1" applyProtection="1">
      <alignment horizontal="left" vertical="center" wrapText="1" shrinkToFit="1"/>
    </xf>
    <xf numFmtId="49" fontId="17" fillId="0" borderId="2" xfId="8" applyNumberFormat="1" applyFont="1" applyFill="1" applyBorder="1" applyAlignment="1" applyProtection="1">
      <alignment horizontal="center" vertical="center" shrinkToFit="1"/>
      <protection locked="0"/>
    </xf>
    <xf numFmtId="49" fontId="17" fillId="0" borderId="3" xfId="8" applyNumberFormat="1" applyFont="1" applyFill="1" applyBorder="1" applyAlignment="1" applyProtection="1">
      <alignment horizontal="center" vertical="center" shrinkToFit="1"/>
      <protection locked="0"/>
    </xf>
    <xf numFmtId="49" fontId="17" fillId="0" borderId="4" xfId="8" applyNumberFormat="1" applyFont="1" applyFill="1" applyBorder="1" applyAlignment="1" applyProtection="1">
      <alignment horizontal="center" vertical="center" shrinkToFit="1"/>
      <protection locked="0"/>
    </xf>
    <xf numFmtId="49" fontId="17" fillId="4" borderId="2" xfId="8" applyNumberFormat="1" applyFont="1" applyFill="1" applyBorder="1" applyAlignment="1" applyProtection="1">
      <alignment horizontal="center" vertical="center" shrinkToFit="1"/>
      <protection locked="0"/>
    </xf>
    <xf numFmtId="49" fontId="17" fillId="4" borderId="3" xfId="8" applyNumberFormat="1" applyFont="1" applyFill="1" applyBorder="1" applyAlignment="1" applyProtection="1">
      <alignment horizontal="center" vertical="center" shrinkToFit="1"/>
      <protection locked="0"/>
    </xf>
    <xf numFmtId="49" fontId="17" fillId="4" borderId="4" xfId="8" applyNumberFormat="1" applyFont="1" applyFill="1" applyBorder="1" applyAlignment="1" applyProtection="1">
      <alignment horizontal="center" vertical="center" shrinkToFit="1"/>
      <protection locked="0"/>
    </xf>
    <xf numFmtId="49" fontId="17" fillId="0" borderId="95" xfId="8" applyNumberFormat="1" applyFont="1" applyFill="1" applyBorder="1" applyAlignment="1" applyProtection="1">
      <alignment horizontal="left" vertical="center" shrinkToFit="1"/>
    </xf>
    <xf numFmtId="0" fontId="17" fillId="0" borderId="96" xfId="3" applyFont="1" applyBorder="1" applyAlignment="1" applyProtection="1">
      <alignment horizontal="left" vertical="center" shrinkToFit="1"/>
    </xf>
    <xf numFmtId="0" fontId="17" fillId="0" borderId="97" xfId="3" applyFont="1" applyBorder="1" applyAlignment="1" applyProtection="1">
      <alignment horizontal="left" vertical="center" shrinkToFit="1"/>
    </xf>
    <xf numFmtId="0" fontId="17" fillId="0" borderId="35" xfId="8" applyFont="1" applyFill="1" applyBorder="1" applyAlignment="1" applyProtection="1">
      <alignment horizontal="right" vertical="center"/>
    </xf>
    <xf numFmtId="0" fontId="17" fillId="0" borderId="39" xfId="8" applyFont="1" applyFill="1" applyBorder="1" applyAlignment="1" applyProtection="1">
      <alignment horizontal="right" vertical="center"/>
    </xf>
    <xf numFmtId="49" fontId="17" fillId="5" borderId="29" xfId="8" applyNumberFormat="1" applyFont="1" applyFill="1" applyBorder="1" applyAlignment="1" applyProtection="1">
      <alignment horizontal="center" vertical="center" wrapText="1"/>
    </xf>
    <xf numFmtId="0" fontId="17" fillId="4" borderId="4" xfId="3" applyFont="1" applyFill="1" applyBorder="1" applyAlignment="1" applyProtection="1">
      <alignment horizontal="center" vertical="center" shrinkToFit="1"/>
      <protection locked="0"/>
    </xf>
    <xf numFmtId="49" fontId="17" fillId="0" borderId="34" xfId="8" applyNumberFormat="1" applyFont="1" applyFill="1" applyBorder="1" applyAlignment="1" applyProtection="1">
      <alignment horizontal="center" vertical="center" wrapText="1"/>
    </xf>
    <xf numFmtId="49" fontId="17" fillId="0" borderId="15" xfId="8" applyNumberFormat="1" applyFont="1" applyFill="1" applyBorder="1" applyAlignment="1" applyProtection="1">
      <alignment horizontal="center" vertical="center" wrapText="1"/>
    </xf>
    <xf numFmtId="0" fontId="17" fillId="0" borderId="2" xfId="3" applyFont="1" applyBorder="1" applyAlignment="1" applyProtection="1">
      <alignment horizontal="center" vertical="center" wrapText="1"/>
      <protection locked="0"/>
    </xf>
    <xf numFmtId="0" fontId="17" fillId="0" borderId="3" xfId="3" applyFont="1" applyBorder="1" applyAlignment="1" applyProtection="1">
      <alignment horizontal="center" vertical="center" wrapText="1"/>
      <protection locked="0"/>
    </xf>
    <xf numFmtId="0" fontId="17" fillId="0" borderId="4" xfId="3" applyFont="1" applyBorder="1" applyAlignment="1" applyProtection="1">
      <alignment horizontal="center" vertical="center" shrinkToFit="1"/>
      <protection locked="0"/>
    </xf>
    <xf numFmtId="0" fontId="17" fillId="0" borderId="49" xfId="3" applyFont="1" applyBorder="1" applyAlignment="1" applyProtection="1">
      <alignment horizontal="center" vertical="center" wrapText="1"/>
      <protection locked="0"/>
    </xf>
    <xf numFmtId="0" fontId="17" fillId="0" borderId="50" xfId="3" applyFont="1" applyBorder="1" applyAlignment="1" applyProtection="1">
      <alignment horizontal="center" vertical="center" wrapText="1"/>
      <protection locked="0"/>
    </xf>
    <xf numFmtId="0" fontId="17" fillId="0" borderId="0" xfId="3" applyFont="1" applyBorder="1" applyAlignment="1" applyProtection="1">
      <alignment horizontal="center" vertical="center" wrapText="1"/>
      <protection locked="0"/>
    </xf>
    <xf numFmtId="0" fontId="17" fillId="0" borderId="19" xfId="3" applyFont="1" applyBorder="1" applyAlignment="1" applyProtection="1">
      <alignment horizontal="center" vertical="center" wrapText="1"/>
      <protection locked="0"/>
    </xf>
    <xf numFmtId="0" fontId="17" fillId="5" borderId="92" xfId="8" applyFont="1" applyFill="1" applyBorder="1" applyAlignment="1" applyProtection="1">
      <alignment horizontal="left" vertical="center" wrapText="1"/>
    </xf>
    <xf numFmtId="0" fontId="17" fillId="5" borderId="93" xfId="8" applyFont="1" applyFill="1" applyBorder="1" applyAlignment="1" applyProtection="1">
      <alignment horizontal="left" vertical="center" wrapText="1"/>
    </xf>
    <xf numFmtId="0" fontId="17" fillId="5" borderId="94" xfId="8" applyFont="1" applyFill="1" applyBorder="1" applyAlignment="1" applyProtection="1">
      <alignment horizontal="left" vertical="center"/>
    </xf>
    <xf numFmtId="0" fontId="17" fillId="5" borderId="98" xfId="8" applyFont="1" applyFill="1" applyBorder="1" applyAlignment="1" applyProtection="1">
      <alignment horizontal="left" vertical="center" wrapText="1"/>
    </xf>
    <xf numFmtId="0" fontId="17" fillId="5" borderId="99" xfId="8" applyFont="1" applyFill="1" applyBorder="1" applyAlignment="1" applyProtection="1">
      <alignment horizontal="left" vertical="center" wrapText="1"/>
    </xf>
    <xf numFmtId="0" fontId="17" fillId="5" borderId="100" xfId="8" applyFont="1" applyFill="1" applyBorder="1" applyAlignment="1" applyProtection="1">
      <alignment horizontal="left" vertical="center"/>
    </xf>
    <xf numFmtId="0" fontId="17" fillId="5" borderId="98" xfId="8" applyFont="1" applyFill="1" applyBorder="1" applyAlignment="1" applyProtection="1">
      <alignment horizontal="left" vertical="center"/>
    </xf>
    <xf numFmtId="0" fontId="17" fillId="5" borderId="99" xfId="8" applyFont="1" applyFill="1" applyBorder="1" applyAlignment="1" applyProtection="1">
      <alignment horizontal="left" vertical="center"/>
    </xf>
    <xf numFmtId="0" fontId="17" fillId="0" borderId="101" xfId="3" applyFont="1" applyBorder="1" applyAlignment="1" applyProtection="1">
      <alignment horizontal="left" vertical="center"/>
    </xf>
    <xf numFmtId="0" fontId="17" fillId="0" borderId="102" xfId="3" applyFont="1" applyBorder="1" applyAlignment="1" applyProtection="1">
      <alignment horizontal="left" vertical="center"/>
    </xf>
    <xf numFmtId="0" fontId="17" fillId="0" borderId="103" xfId="3" applyFont="1" applyBorder="1" applyAlignment="1" applyProtection="1">
      <alignment horizontal="left" vertical="center"/>
    </xf>
    <xf numFmtId="0" fontId="17" fillId="0" borderId="35" xfId="8" applyFont="1" applyBorder="1" applyAlignment="1" applyProtection="1">
      <alignment horizontal="center" vertical="center" wrapText="1"/>
    </xf>
    <xf numFmtId="0" fontId="17" fillId="0" borderId="39" xfId="8" applyFont="1" applyBorder="1" applyAlignment="1" applyProtection="1">
      <alignment horizontal="center" vertical="center" wrapText="1"/>
    </xf>
    <xf numFmtId="0" fontId="17" fillId="2" borderId="95" xfId="8" applyFont="1" applyFill="1" applyBorder="1" applyAlignment="1" applyProtection="1">
      <alignment horizontal="center" vertical="center"/>
    </xf>
    <xf numFmtId="0" fontId="17" fillId="2" borderId="96" xfId="8" applyFont="1" applyFill="1" applyBorder="1" applyAlignment="1" applyProtection="1">
      <alignment horizontal="center" vertical="center"/>
    </xf>
    <xf numFmtId="0" fontId="17" fillId="2" borderId="97" xfId="8" applyFont="1" applyFill="1" applyBorder="1" applyAlignment="1" applyProtection="1">
      <alignment horizontal="center" vertical="center"/>
    </xf>
    <xf numFmtId="0" fontId="17" fillId="5" borderId="92" xfId="3" applyFont="1" applyFill="1" applyBorder="1" applyAlignment="1" applyProtection="1">
      <alignment horizontal="left" vertical="center" wrapText="1"/>
    </xf>
    <xf numFmtId="0" fontId="17" fillId="5" borderId="93" xfId="3" applyFont="1" applyFill="1" applyBorder="1" applyAlignment="1" applyProtection="1">
      <alignment horizontal="left" vertical="center" wrapText="1"/>
    </xf>
    <xf numFmtId="0" fontId="17" fillId="5" borderId="94" xfId="3" applyFont="1" applyFill="1" applyBorder="1" applyAlignment="1" applyProtection="1">
      <alignment horizontal="left" vertical="center" wrapText="1"/>
    </xf>
    <xf numFmtId="0" fontId="17" fillId="5" borderId="98" xfId="3" applyFont="1" applyFill="1" applyBorder="1" applyAlignment="1" applyProtection="1">
      <alignment horizontal="left" vertical="center" wrapText="1"/>
    </xf>
    <xf numFmtId="0" fontId="17" fillId="5" borderId="99" xfId="3" applyFont="1" applyFill="1" applyBorder="1" applyAlignment="1" applyProtection="1">
      <alignment horizontal="left" vertical="center" wrapText="1"/>
    </xf>
    <xf numFmtId="0" fontId="17" fillId="5" borderId="100" xfId="3" applyFont="1" applyFill="1" applyBorder="1" applyAlignment="1" applyProtection="1">
      <alignment horizontal="left" vertical="center" wrapText="1"/>
    </xf>
    <xf numFmtId="0" fontId="17" fillId="0" borderId="101" xfId="3" applyFont="1" applyBorder="1" applyAlignment="1" applyProtection="1">
      <alignment horizontal="left" vertical="center" wrapText="1"/>
    </xf>
    <xf numFmtId="0" fontId="17" fillId="0" borderId="102" xfId="3" applyFont="1" applyBorder="1" applyAlignment="1" applyProtection="1">
      <alignment horizontal="left" vertical="center" wrapText="1"/>
    </xf>
    <xf numFmtId="0" fontId="17" fillId="0" borderId="103" xfId="3" applyFont="1" applyBorder="1" applyAlignment="1" applyProtection="1">
      <alignment horizontal="left" vertical="center" wrapText="1"/>
    </xf>
    <xf numFmtId="0" fontId="17" fillId="0" borderId="35" xfId="8" applyFont="1" applyFill="1" applyBorder="1" applyAlignment="1" applyProtection="1">
      <alignment horizontal="center" vertical="center"/>
    </xf>
    <xf numFmtId="0" fontId="17" fillId="0" borderId="39" xfId="8" applyFont="1" applyFill="1" applyBorder="1" applyAlignment="1" applyProtection="1">
      <alignment horizontal="center" vertical="center"/>
    </xf>
    <xf numFmtId="0" fontId="17" fillId="5" borderId="98" xfId="3" applyFont="1" applyFill="1" applyBorder="1" applyAlignment="1" applyProtection="1">
      <alignment horizontal="center" vertical="center" wrapText="1"/>
    </xf>
    <xf numFmtId="0" fontId="17" fillId="5" borderId="104" xfId="3" applyFont="1" applyFill="1" applyBorder="1" applyAlignment="1" applyProtection="1">
      <alignment horizontal="center" vertical="center" wrapText="1"/>
    </xf>
    <xf numFmtId="49" fontId="17" fillId="4" borderId="95" xfId="8" applyNumberFormat="1" applyFont="1" applyFill="1" applyBorder="1" applyAlignment="1" applyProtection="1">
      <alignment horizontal="center" vertical="center" shrinkToFit="1"/>
    </xf>
    <xf numFmtId="49" fontId="17" fillId="4" borderId="96" xfId="8" applyNumberFormat="1" applyFont="1" applyFill="1" applyBorder="1" applyAlignment="1" applyProtection="1">
      <alignment horizontal="center" vertical="center" shrinkToFit="1"/>
    </xf>
    <xf numFmtId="49" fontId="17" fillId="4" borderId="97" xfId="8" applyNumberFormat="1" applyFont="1" applyFill="1" applyBorder="1" applyAlignment="1" applyProtection="1">
      <alignment horizontal="center" vertical="center" shrinkToFit="1"/>
    </xf>
    <xf numFmtId="49" fontId="17" fillId="0" borderId="95" xfId="8" applyNumberFormat="1" applyFont="1" applyFill="1" applyBorder="1" applyAlignment="1" applyProtection="1">
      <alignment horizontal="center" vertical="center" shrinkToFit="1"/>
    </xf>
    <xf numFmtId="49" fontId="17" fillId="0" borderId="96" xfId="8" applyNumberFormat="1" applyFont="1" applyFill="1" applyBorder="1" applyAlignment="1" applyProtection="1">
      <alignment horizontal="center" vertical="center" shrinkToFit="1"/>
    </xf>
    <xf numFmtId="49" fontId="17" fillId="0" borderId="97" xfId="8" applyNumberFormat="1" applyFont="1" applyFill="1" applyBorder="1" applyAlignment="1" applyProtection="1">
      <alignment horizontal="center" vertical="center" shrinkToFit="1"/>
    </xf>
    <xf numFmtId="0" fontId="17" fillId="0" borderId="95" xfId="3" applyFont="1" applyBorder="1" applyAlignment="1" applyProtection="1">
      <alignment horizontal="center" vertical="center" shrinkToFit="1"/>
    </xf>
    <xf numFmtId="0" fontId="17" fillId="0" borderId="96" xfId="3" applyFont="1" applyBorder="1" applyAlignment="1" applyProtection="1">
      <alignment horizontal="center" vertical="center" shrinkToFit="1"/>
    </xf>
    <xf numFmtId="0" fontId="17" fillId="0" borderId="97" xfId="3" applyFont="1" applyBorder="1" applyAlignment="1" applyProtection="1">
      <alignment horizontal="center" vertical="center" shrinkToFit="1"/>
    </xf>
    <xf numFmtId="0" fontId="17" fillId="0" borderId="98" xfId="8" applyFont="1" applyFill="1" applyBorder="1" applyAlignment="1" applyProtection="1">
      <alignment horizontal="right" vertical="center"/>
    </xf>
    <xf numFmtId="0" fontId="17" fillId="0" borderId="104" xfId="8" applyFont="1" applyFill="1" applyBorder="1" applyAlignment="1" applyProtection="1">
      <alignment horizontal="right" vertical="center"/>
    </xf>
    <xf numFmtId="49" fontId="17" fillId="0" borderId="96" xfId="8" applyNumberFormat="1" applyFont="1" applyFill="1" applyBorder="1" applyAlignment="1" applyProtection="1">
      <alignment horizontal="left" vertical="center" shrinkToFit="1"/>
    </xf>
    <xf numFmtId="49" fontId="17" fillId="0" borderId="97" xfId="8" applyNumberFormat="1" applyFont="1" applyFill="1" applyBorder="1" applyAlignment="1" applyProtection="1">
      <alignment horizontal="left" vertical="center" shrinkToFit="1"/>
    </xf>
    <xf numFmtId="0" fontId="17" fillId="2" borderId="2" xfId="8" applyFont="1" applyFill="1" applyBorder="1" applyAlignment="1" applyProtection="1">
      <alignment horizontal="center" vertical="center" shrinkToFit="1"/>
      <protection locked="0"/>
    </xf>
    <xf numFmtId="0" fontId="17" fillId="2" borderId="3" xfId="8" applyFont="1" applyFill="1" applyBorder="1" applyAlignment="1" applyProtection="1">
      <alignment horizontal="center" vertical="center" shrinkToFit="1"/>
      <protection locked="0"/>
    </xf>
    <xf numFmtId="0" fontId="17" fillId="2" borderId="4" xfId="8" applyFont="1" applyFill="1" applyBorder="1" applyAlignment="1" applyProtection="1">
      <alignment horizontal="center" vertical="center" shrinkToFit="1"/>
      <protection locked="0"/>
    </xf>
    <xf numFmtId="0" fontId="17" fillId="0" borderId="56" xfId="3" applyFont="1" applyBorder="1" applyAlignment="1" applyProtection="1">
      <alignment horizontal="left" vertical="center" wrapText="1" shrinkToFit="1"/>
    </xf>
    <xf numFmtId="0" fontId="17" fillId="0" borderId="57" xfId="3" applyFont="1" applyBorder="1" applyAlignment="1" applyProtection="1">
      <alignment horizontal="left" vertical="center" wrapText="1" shrinkToFit="1"/>
    </xf>
    <xf numFmtId="0" fontId="17" fillId="0" borderId="68" xfId="3" applyFont="1" applyBorder="1" applyAlignment="1" applyProtection="1">
      <alignment horizontal="left" vertical="center" wrapText="1" shrinkToFit="1"/>
    </xf>
    <xf numFmtId="0" fontId="17" fillId="0" borderId="105" xfId="8" applyFont="1" applyFill="1" applyBorder="1" applyAlignment="1" applyProtection="1">
      <alignment horizontal="right" vertical="center"/>
    </xf>
    <xf numFmtId="0" fontId="17" fillId="0" borderId="106" xfId="8" applyFont="1" applyFill="1" applyBorder="1" applyAlignment="1" applyProtection="1">
      <alignment horizontal="right" vertical="center"/>
    </xf>
    <xf numFmtId="0" fontId="17" fillId="0" borderId="101" xfId="8" applyFont="1" applyFill="1" applyBorder="1" applyAlignment="1" applyProtection="1">
      <alignment horizontal="right" vertical="center"/>
    </xf>
    <xf numFmtId="0" fontId="17" fillId="0" borderId="107" xfId="8" applyFont="1" applyFill="1" applyBorder="1" applyAlignment="1" applyProtection="1">
      <alignment horizontal="right" vertical="center"/>
    </xf>
    <xf numFmtId="0" fontId="17" fillId="5" borderId="1" xfId="3" applyFont="1" applyFill="1" applyBorder="1" applyAlignment="1" applyProtection="1">
      <alignment horizontal="left" vertical="center" wrapText="1"/>
    </xf>
    <xf numFmtId="0" fontId="17" fillId="5" borderId="6" xfId="3" applyFont="1" applyFill="1" applyBorder="1" applyAlignment="1" applyProtection="1">
      <alignment horizontal="left" vertical="center" wrapText="1"/>
    </xf>
    <xf numFmtId="0" fontId="17" fillId="5" borderId="5" xfId="3" applyFont="1" applyFill="1" applyBorder="1" applyAlignment="1" applyProtection="1">
      <alignment horizontal="left" vertical="center" wrapText="1"/>
    </xf>
    <xf numFmtId="0" fontId="17" fillId="0" borderId="10" xfId="3" applyFont="1" applyBorder="1" applyAlignment="1" applyProtection="1">
      <alignment horizontal="left" vertical="center" wrapText="1"/>
    </xf>
    <xf numFmtId="0" fontId="17" fillId="0" borderId="42" xfId="3" applyFont="1" applyBorder="1" applyAlignment="1" applyProtection="1">
      <alignment horizontal="left" vertical="center" wrapText="1"/>
    </xf>
    <xf numFmtId="0" fontId="17" fillId="0" borderId="11" xfId="3" applyFont="1" applyBorder="1" applyAlignment="1" applyProtection="1">
      <alignment horizontal="left" vertical="center" wrapText="1"/>
    </xf>
    <xf numFmtId="0" fontId="17" fillId="0" borderId="10" xfId="8" applyFont="1" applyFill="1" applyBorder="1" applyAlignment="1" applyProtection="1">
      <alignment horizontal="right" vertical="center"/>
    </xf>
    <xf numFmtId="0" fontId="17" fillId="0" borderId="88" xfId="8" applyFont="1" applyFill="1" applyBorder="1" applyAlignment="1" applyProtection="1">
      <alignment horizontal="right" vertical="center"/>
    </xf>
    <xf numFmtId="49" fontId="17" fillId="0" borderId="56" xfId="8" applyNumberFormat="1" applyFont="1" applyFill="1" applyBorder="1" applyAlignment="1" applyProtection="1">
      <alignment horizontal="center" vertical="center" wrapText="1" shrinkToFit="1"/>
    </xf>
    <xf numFmtId="49" fontId="17" fillId="0" borderId="58" xfId="8" applyNumberFormat="1" applyFont="1" applyFill="1" applyBorder="1" applyAlignment="1" applyProtection="1">
      <alignment horizontal="center" vertical="center" shrinkToFit="1"/>
    </xf>
    <xf numFmtId="49" fontId="17" fillId="0" borderId="49" xfId="8" applyNumberFormat="1" applyFont="1" applyFill="1" applyBorder="1" applyAlignment="1" applyProtection="1">
      <alignment horizontal="center" vertical="center" shrinkToFit="1"/>
    </xf>
    <xf numFmtId="49" fontId="17" fillId="0" borderId="51" xfId="8" applyNumberFormat="1" applyFont="1" applyFill="1" applyBorder="1" applyAlignment="1" applyProtection="1">
      <alignment horizontal="center" vertical="center" shrinkToFit="1"/>
    </xf>
    <xf numFmtId="0" fontId="17" fillId="5" borderId="24" xfId="3" applyFont="1" applyFill="1" applyBorder="1" applyAlignment="1" applyProtection="1">
      <alignment horizontal="center" vertical="center" wrapText="1"/>
    </xf>
    <xf numFmtId="0" fontId="17" fillId="5" borderId="48" xfId="3" applyFont="1" applyFill="1" applyBorder="1" applyAlignment="1" applyProtection="1">
      <alignment horizontal="center" vertical="center" wrapText="1"/>
    </xf>
    <xf numFmtId="0" fontId="17" fillId="0" borderId="24" xfId="3" applyFont="1" applyBorder="1" applyAlignment="1" applyProtection="1">
      <alignment horizontal="center" vertical="center" wrapText="1"/>
    </xf>
    <xf numFmtId="0" fontId="17" fillId="2" borderId="45" xfId="8" applyFont="1" applyFill="1" applyBorder="1" applyAlignment="1" applyProtection="1">
      <alignment horizontal="center" vertical="center"/>
      <protection locked="0"/>
    </xf>
    <xf numFmtId="0" fontId="17" fillId="2" borderId="46" xfId="8" applyFont="1" applyFill="1" applyBorder="1" applyAlignment="1" applyProtection="1">
      <alignment horizontal="center" vertical="center"/>
      <protection locked="0"/>
    </xf>
    <xf numFmtId="0" fontId="17" fillId="2" borderId="78" xfId="8" applyFont="1" applyFill="1" applyBorder="1" applyAlignment="1" applyProtection="1">
      <alignment horizontal="center" vertical="center"/>
      <protection locked="0"/>
    </xf>
    <xf numFmtId="0" fontId="17" fillId="0" borderId="4" xfId="8" applyFont="1" applyFill="1" applyBorder="1" applyAlignment="1" applyProtection="1">
      <alignment horizontal="left" vertical="center" wrapText="1" shrinkToFit="1"/>
    </xf>
    <xf numFmtId="49" fontId="17" fillId="0" borderId="2" xfId="3" applyNumberFormat="1" applyFont="1" applyFill="1" applyBorder="1" applyAlignment="1" applyProtection="1">
      <alignment horizontal="center" vertical="center"/>
    </xf>
    <xf numFmtId="49" fontId="17" fillId="0" borderId="3" xfId="3" applyNumberFormat="1" applyFont="1" applyFill="1" applyBorder="1" applyAlignment="1" applyProtection="1">
      <alignment horizontal="center" vertical="center"/>
    </xf>
    <xf numFmtId="49" fontId="17" fillId="0" borderId="4" xfId="3" applyNumberFormat="1" applyFont="1" applyFill="1" applyBorder="1" applyAlignment="1" applyProtection="1">
      <alignment horizontal="center" vertical="center"/>
    </xf>
    <xf numFmtId="0" fontId="17" fillId="5" borderId="19" xfId="8" applyFont="1" applyFill="1" applyBorder="1" applyAlignment="1" applyProtection="1">
      <alignment horizontal="left" vertical="center" wrapText="1"/>
    </xf>
    <xf numFmtId="0" fontId="17" fillId="0" borderId="1" xfId="8" applyFont="1" applyBorder="1" applyAlignment="1" applyProtection="1">
      <alignment horizontal="center" vertical="center"/>
    </xf>
    <xf numFmtId="0" fontId="17" fillId="0" borderId="7" xfId="8" applyFont="1" applyBorder="1" applyAlignment="1" applyProtection="1">
      <alignment horizontal="center" vertical="center"/>
    </xf>
    <xf numFmtId="0" fontId="17" fillId="0" borderId="31" xfId="8" applyFont="1" applyBorder="1" applyAlignment="1" applyProtection="1">
      <alignment horizontal="right" vertical="center"/>
    </xf>
    <xf numFmtId="0" fontId="17" fillId="0" borderId="32" xfId="8" applyFont="1" applyBorder="1" applyAlignment="1" applyProtection="1">
      <alignment horizontal="right" vertical="center"/>
    </xf>
    <xf numFmtId="0" fontId="17" fillId="0" borderId="33" xfId="8" applyFont="1" applyBorder="1" applyAlignment="1" applyProtection="1">
      <alignment horizontal="right" vertical="center"/>
    </xf>
    <xf numFmtId="14" fontId="17" fillId="0" borderId="2" xfId="8" applyNumberFormat="1" applyFont="1" applyBorder="1" applyAlignment="1" applyProtection="1">
      <alignment horizontal="center" vertical="center"/>
      <protection locked="0"/>
    </xf>
    <xf numFmtId="14" fontId="17" fillId="0" borderId="3" xfId="8" applyNumberFormat="1" applyFont="1" applyBorder="1" applyAlignment="1" applyProtection="1">
      <alignment horizontal="center" vertical="center"/>
      <protection locked="0"/>
    </xf>
    <xf numFmtId="14" fontId="17" fillId="0" borderId="4" xfId="8" applyNumberFormat="1" applyFont="1" applyBorder="1" applyAlignment="1" applyProtection="1">
      <alignment horizontal="center" vertical="center"/>
      <protection locked="0"/>
    </xf>
    <xf numFmtId="0" fontId="17" fillId="0" borderId="18" xfId="8" applyFont="1" applyBorder="1" applyAlignment="1" applyProtection="1">
      <alignment horizontal="right" vertical="center" wrapText="1"/>
    </xf>
    <xf numFmtId="0" fontId="17" fillId="0" borderId="0" xfId="8" applyFont="1" applyBorder="1" applyAlignment="1" applyProtection="1">
      <alignment horizontal="right" vertical="center" wrapText="1"/>
    </xf>
    <xf numFmtId="0" fontId="17" fillId="0" borderId="63" xfId="8" applyFont="1" applyBorder="1" applyAlignment="1" applyProtection="1">
      <alignment horizontal="right" vertical="center" wrapText="1"/>
    </xf>
    <xf numFmtId="0" fontId="17" fillId="5" borderId="18" xfId="3" applyFont="1" applyFill="1" applyBorder="1" applyAlignment="1" applyProtection="1">
      <alignment horizontal="left" vertical="center" wrapText="1"/>
    </xf>
    <xf numFmtId="0" fontId="17" fillId="5" borderId="0" xfId="3" applyFont="1" applyFill="1" applyBorder="1" applyAlignment="1" applyProtection="1">
      <alignment horizontal="left" vertical="center" wrapText="1"/>
    </xf>
    <xf numFmtId="0" fontId="17" fillId="5" borderId="19" xfId="3" applyFont="1" applyFill="1" applyBorder="1" applyAlignment="1" applyProtection="1">
      <alignment horizontal="left" vertical="center" wrapText="1"/>
    </xf>
    <xf numFmtId="0" fontId="17" fillId="0" borderId="1" xfId="3" applyFont="1" applyFill="1" applyBorder="1" applyAlignment="1" applyProtection="1">
      <alignment horizontal="center" vertical="center" wrapText="1"/>
    </xf>
    <xf numFmtId="0" fontId="17" fillId="0" borderId="7" xfId="3" applyFont="1" applyFill="1" applyBorder="1" applyAlignment="1" applyProtection="1">
      <alignment horizontal="center" vertical="center" wrapText="1"/>
    </xf>
    <xf numFmtId="0" fontId="17" fillId="0" borderId="18" xfId="3" applyFont="1" applyFill="1" applyBorder="1" applyAlignment="1" applyProtection="1">
      <alignment horizontal="center" vertical="center" wrapText="1"/>
    </xf>
    <xf numFmtId="0" fontId="17" fillId="0" borderId="0" xfId="3" applyFont="1" applyFill="1" applyBorder="1" applyAlignment="1" applyProtection="1">
      <alignment horizontal="center" vertical="center" wrapText="1"/>
    </xf>
    <xf numFmtId="0" fontId="17" fillId="0" borderId="63" xfId="3" applyFont="1" applyFill="1" applyBorder="1" applyAlignment="1" applyProtection="1">
      <alignment horizontal="center" vertical="center" wrapText="1"/>
    </xf>
    <xf numFmtId="0" fontId="17" fillId="0" borderId="18" xfId="3" applyFont="1" applyFill="1" applyBorder="1" applyAlignment="1" applyProtection="1">
      <alignment horizontal="center" vertical="center"/>
    </xf>
    <xf numFmtId="0" fontId="17" fillId="0" borderId="0" xfId="3" applyFont="1" applyFill="1" applyBorder="1" applyAlignment="1" applyProtection="1">
      <alignment horizontal="center" vertical="center"/>
    </xf>
    <xf numFmtId="0" fontId="17" fillId="0" borderId="63" xfId="3" applyFont="1" applyFill="1" applyBorder="1" applyAlignment="1" applyProtection="1">
      <alignment horizontal="center" vertical="center"/>
    </xf>
    <xf numFmtId="0" fontId="17" fillId="0" borderId="2" xfId="3" applyFont="1" applyBorder="1" applyProtection="1">
      <alignment vertical="center"/>
      <protection locked="0"/>
    </xf>
    <xf numFmtId="0" fontId="17" fillId="0" borderId="3" xfId="3" applyFont="1" applyBorder="1" applyProtection="1">
      <alignment vertical="center"/>
      <protection locked="0"/>
    </xf>
    <xf numFmtId="0" fontId="17" fillId="0" borderId="4" xfId="3" applyFont="1" applyBorder="1" applyProtection="1">
      <alignment vertical="center"/>
      <protection locked="0"/>
    </xf>
    <xf numFmtId="49" fontId="17" fillId="0" borderId="18" xfId="3" applyNumberFormat="1" applyFont="1" applyFill="1" applyBorder="1" applyAlignment="1" applyProtection="1">
      <alignment horizontal="right" vertical="center"/>
    </xf>
    <xf numFmtId="49" fontId="17" fillId="0" borderId="0" xfId="3" applyNumberFormat="1" applyFont="1" applyFill="1" applyBorder="1" applyAlignment="1" applyProtection="1">
      <alignment horizontal="right" vertical="center"/>
    </xf>
    <xf numFmtId="49" fontId="17" fillId="0" borderId="63" xfId="3" applyNumberFormat="1" applyFont="1" applyFill="1" applyBorder="1" applyAlignment="1" applyProtection="1">
      <alignment horizontal="right" vertical="center"/>
    </xf>
    <xf numFmtId="0" fontId="17" fillId="0" borderId="2" xfId="12" applyFont="1" applyFill="1" applyBorder="1" applyAlignment="1" applyProtection="1">
      <alignment horizontal="left" vertical="center" wrapText="1"/>
      <protection locked="0"/>
    </xf>
    <xf numFmtId="0" fontId="17" fillId="0" borderId="3" xfId="12" applyFont="1" applyFill="1" applyBorder="1" applyAlignment="1" applyProtection="1">
      <alignment horizontal="left" vertical="center" wrapText="1"/>
      <protection locked="0"/>
    </xf>
    <xf numFmtId="0" fontId="17" fillId="0" borderId="4" xfId="12" applyFont="1" applyFill="1" applyBorder="1" applyAlignment="1" applyProtection="1">
      <alignment horizontal="left" vertical="center" wrapText="1"/>
      <protection locked="0"/>
    </xf>
    <xf numFmtId="0" fontId="17" fillId="0" borderId="84" xfId="12" applyFont="1" applyFill="1" applyBorder="1" applyAlignment="1" applyProtection="1">
      <alignment horizontal="left" vertical="center" wrapText="1"/>
    </xf>
    <xf numFmtId="0" fontId="17" fillId="0" borderId="50" xfId="3" applyFont="1" applyBorder="1" applyAlignment="1">
      <alignment vertical="center" wrapText="1"/>
    </xf>
    <xf numFmtId="0" fontId="17" fillId="0" borderId="67" xfId="3" applyFont="1" applyBorder="1" applyAlignment="1">
      <alignment vertical="center" wrapText="1"/>
    </xf>
    <xf numFmtId="0" fontId="17" fillId="0" borderId="24" xfId="12" applyFont="1" applyFill="1" applyBorder="1" applyAlignment="1" applyProtection="1">
      <alignment horizontal="left" vertical="center" wrapText="1"/>
    </xf>
    <xf numFmtId="0" fontId="17" fillId="0" borderId="8" xfId="3" applyFont="1" applyBorder="1" applyAlignment="1">
      <alignment vertical="center" wrapText="1"/>
    </xf>
    <xf numFmtId="0" fontId="17" fillId="0" borderId="25" xfId="3" applyFont="1" applyBorder="1" applyAlignment="1">
      <alignment vertical="center" wrapText="1"/>
    </xf>
    <xf numFmtId="0" fontId="17" fillId="0" borderId="50" xfId="12" applyFont="1" applyFill="1" applyBorder="1" applyAlignment="1" applyProtection="1">
      <alignment horizontal="left" vertical="center" wrapText="1"/>
    </xf>
    <xf numFmtId="0" fontId="17" fillId="0" borderId="67" xfId="12" applyFont="1" applyFill="1" applyBorder="1" applyAlignment="1" applyProtection="1">
      <alignment horizontal="left" vertical="center" wrapText="1"/>
    </xf>
    <xf numFmtId="0" fontId="5" fillId="0" borderId="0" xfId="12" applyFont="1" applyFill="1" applyBorder="1" applyProtection="1"/>
    <xf numFmtId="0" fontId="7" fillId="0" borderId="0" xfId="12" applyFont="1" applyFill="1" applyBorder="1" applyAlignment="1" applyProtection="1">
      <alignment horizontal="center" vertical="center"/>
    </xf>
    <xf numFmtId="0" fontId="17" fillId="0" borderId="10" xfId="3" applyFont="1" applyBorder="1" applyAlignment="1" applyProtection="1">
      <alignment vertical="top" wrapText="1"/>
    </xf>
    <xf numFmtId="0" fontId="17" fillId="0" borderId="11" xfId="3" applyFont="1" applyBorder="1" applyAlignment="1">
      <alignment vertical="top"/>
    </xf>
    <xf numFmtId="0" fontId="17" fillId="0" borderId="18" xfId="3" applyFont="1" applyBorder="1" applyAlignment="1">
      <alignment vertical="top"/>
    </xf>
    <xf numFmtId="0" fontId="17" fillId="0" borderId="19" xfId="3" applyFont="1" applyBorder="1" applyAlignment="1">
      <alignment vertical="top"/>
    </xf>
    <xf numFmtId="0" fontId="17" fillId="0" borderId="24" xfId="3" applyFont="1" applyBorder="1" applyAlignment="1">
      <alignment vertical="top"/>
    </xf>
    <xf numFmtId="0" fontId="17" fillId="0" borderId="25" xfId="3" applyFont="1" applyBorder="1" applyAlignment="1">
      <alignment vertical="top"/>
    </xf>
    <xf numFmtId="0" fontId="17" fillId="0" borderId="49" xfId="12" applyFont="1" applyFill="1" applyBorder="1" applyAlignment="1" applyProtection="1">
      <alignment horizontal="left" vertical="center" wrapText="1"/>
      <protection locked="0"/>
    </xf>
    <xf numFmtId="0" fontId="17" fillId="0" borderId="50" xfId="3" applyFont="1" applyBorder="1" applyAlignment="1" applyProtection="1">
      <alignment horizontal="left" vertical="center" wrapText="1"/>
      <protection locked="0"/>
    </xf>
    <xf numFmtId="0" fontId="17" fillId="0" borderId="51" xfId="3" applyFont="1" applyBorder="1" applyAlignment="1" applyProtection="1">
      <alignment horizontal="left" vertical="center" wrapText="1"/>
      <protection locked="0"/>
    </xf>
    <xf numFmtId="49" fontId="17" fillId="0" borderId="2" xfId="12" applyNumberFormat="1" applyFont="1" applyFill="1" applyBorder="1" applyAlignment="1" applyProtection="1">
      <alignment horizontal="left" vertical="center" wrapText="1"/>
      <protection locked="0"/>
    </xf>
    <xf numFmtId="0" fontId="17" fillId="0" borderId="14" xfId="3" applyFont="1" applyBorder="1" applyAlignment="1" applyProtection="1">
      <alignment horizontal="center" vertical="center"/>
      <protection locked="0"/>
    </xf>
    <xf numFmtId="0" fontId="17" fillId="0" borderId="108" xfId="3" applyFont="1" applyBorder="1" applyAlignment="1" applyProtection="1">
      <alignment horizontal="center" vertical="center"/>
      <protection locked="0"/>
    </xf>
    <xf numFmtId="0" fontId="17" fillId="0" borderId="109" xfId="3" applyFont="1" applyBorder="1" applyAlignment="1" applyProtection="1">
      <alignment horizontal="center" vertical="center"/>
      <protection locked="0"/>
    </xf>
    <xf numFmtId="0" fontId="17" fillId="0" borderId="110" xfId="3" applyFont="1" applyBorder="1" applyAlignment="1" applyProtection="1">
      <alignment horizontal="center" vertical="center"/>
      <protection locked="0"/>
    </xf>
    <xf numFmtId="0" fontId="17" fillId="0" borderId="111" xfId="3" applyFont="1" applyBorder="1" applyAlignment="1" applyProtection="1">
      <alignment horizontal="center" vertical="center"/>
      <protection locked="0"/>
    </xf>
    <xf numFmtId="0" fontId="17" fillId="0" borderId="112" xfId="3" applyFont="1" applyBorder="1" applyAlignment="1" applyProtection="1">
      <alignment horizontal="center" vertical="center"/>
      <protection locked="0"/>
    </xf>
    <xf numFmtId="0" fontId="17" fillId="0" borderId="5" xfId="3" applyFont="1" applyBorder="1" applyAlignment="1" applyProtection="1">
      <alignment horizontal="center" vertical="center"/>
    </xf>
    <xf numFmtId="0" fontId="17" fillId="0" borderId="1" xfId="3" applyFont="1" applyBorder="1" applyAlignment="1" applyProtection="1">
      <alignment horizontal="center" vertical="center"/>
    </xf>
    <xf numFmtId="0" fontId="17" fillId="0" borderId="8" xfId="3" applyFont="1" applyBorder="1" applyAlignment="1" applyProtection="1">
      <alignment horizontal="center" vertical="center"/>
    </xf>
    <xf numFmtId="0" fontId="17" fillId="0" borderId="45" xfId="3" applyFont="1" applyBorder="1" applyAlignment="1" applyProtection="1">
      <alignment horizontal="center" vertical="center"/>
      <protection locked="0"/>
    </xf>
    <xf numFmtId="0" fontId="17" fillId="0" borderId="46" xfId="3" applyFont="1" applyBorder="1" applyAlignment="1" applyProtection="1">
      <alignment horizontal="center" vertical="center"/>
      <protection locked="0"/>
    </xf>
    <xf numFmtId="0" fontId="17" fillId="0" borderId="78" xfId="3" applyFont="1" applyBorder="1" applyAlignment="1" applyProtection="1">
      <alignment horizontal="center" vertical="center"/>
      <protection locked="0"/>
    </xf>
    <xf numFmtId="0" fontId="17" fillId="0" borderId="9" xfId="3" applyFont="1" applyBorder="1" applyAlignment="1" applyProtection="1">
      <alignment horizontal="center" vertical="center"/>
    </xf>
    <xf numFmtId="0" fontId="17" fillId="0" borderId="9" xfId="12" applyFont="1" applyFill="1" applyBorder="1" applyAlignment="1" applyProtection="1">
      <alignment horizontal="center" vertical="center" wrapText="1"/>
    </xf>
    <xf numFmtId="0" fontId="17" fillId="0" borderId="1" xfId="12" applyFont="1" applyFill="1" applyBorder="1" applyAlignment="1" applyProtection="1">
      <alignment horizontal="center" vertical="center" wrapText="1"/>
    </xf>
    <xf numFmtId="0" fontId="17" fillId="0" borderId="6" xfId="12" applyFont="1" applyFill="1" applyBorder="1" applyAlignment="1" applyProtection="1">
      <alignment horizontal="center" vertical="center" wrapText="1"/>
    </xf>
    <xf numFmtId="0" fontId="17" fillId="0" borderId="5" xfId="12" applyFont="1" applyFill="1" applyBorder="1" applyAlignment="1" applyProtection="1">
      <alignment horizontal="center" vertical="center" wrapText="1"/>
    </xf>
    <xf numFmtId="0" fontId="17" fillId="0" borderId="6" xfId="3" applyFont="1" applyBorder="1" applyAlignment="1" applyProtection="1">
      <alignment horizontal="center" vertical="center"/>
    </xf>
    <xf numFmtId="0" fontId="17" fillId="0" borderId="59" xfId="3" applyFont="1" applyBorder="1" applyAlignment="1" applyProtection="1">
      <alignment horizontal="center" vertical="center"/>
      <protection locked="0"/>
    </xf>
    <xf numFmtId="0" fontId="17" fillId="0" borderId="60" xfId="3" applyFont="1" applyBorder="1" applyAlignment="1" applyProtection="1">
      <alignment horizontal="center" vertical="center"/>
      <protection locked="0"/>
    </xf>
    <xf numFmtId="0" fontId="17" fillId="0" borderId="61" xfId="3" applyFont="1" applyBorder="1" applyAlignment="1" applyProtection="1">
      <alignment horizontal="center" vertical="center"/>
      <protection locked="0"/>
    </xf>
    <xf numFmtId="0" fontId="17" fillId="0" borderId="11" xfId="3" applyFont="1" applyBorder="1" applyAlignment="1" applyProtection="1">
      <alignment horizontal="center" vertical="center"/>
    </xf>
    <xf numFmtId="0" fontId="17" fillId="0" borderId="10" xfId="3" applyFont="1" applyBorder="1" applyAlignment="1" applyProtection="1">
      <alignment horizontal="center" vertical="center"/>
    </xf>
    <xf numFmtId="0" fontId="17" fillId="0" borderId="47" xfId="3" applyFont="1" applyBorder="1" applyAlignment="1" applyProtection="1">
      <alignment horizontal="center" vertical="center"/>
      <protection locked="0"/>
    </xf>
    <xf numFmtId="0" fontId="17" fillId="0" borderId="55" xfId="3" applyFont="1" applyBorder="1" applyAlignment="1" applyProtection="1">
      <alignment horizontal="center" vertical="center"/>
    </xf>
    <xf numFmtId="0" fontId="17" fillId="0" borderId="47" xfId="3" applyFont="1" applyBorder="1" applyAlignment="1" applyProtection="1">
      <alignment horizontal="center" vertical="center"/>
    </xf>
    <xf numFmtId="0" fontId="17" fillId="0" borderId="55" xfId="3" applyFont="1" applyBorder="1" applyAlignment="1" applyProtection="1">
      <alignment horizontal="center" vertical="center"/>
      <protection locked="0"/>
    </xf>
    <xf numFmtId="189" fontId="17" fillId="0" borderId="45" xfId="3" applyNumberFormat="1" applyFont="1" applyBorder="1" applyAlignment="1" applyProtection="1">
      <alignment horizontal="center" vertical="center"/>
      <protection locked="0"/>
    </xf>
    <xf numFmtId="189" fontId="17" fillId="0" borderId="46" xfId="3" applyNumberFormat="1" applyFont="1" applyBorder="1" applyAlignment="1" applyProtection="1">
      <alignment horizontal="center" vertical="center"/>
      <protection locked="0"/>
    </xf>
    <xf numFmtId="189" fontId="17" fillId="0" borderId="78" xfId="3" applyNumberFormat="1" applyFont="1" applyBorder="1" applyAlignment="1" applyProtection="1">
      <alignment horizontal="center" vertical="center"/>
      <protection locked="0"/>
    </xf>
    <xf numFmtId="0" fontId="17" fillId="0" borderId="27" xfId="3" applyFont="1" applyBorder="1" applyAlignment="1" applyProtection="1">
      <alignment horizontal="center" vertical="center"/>
    </xf>
    <xf numFmtId="0" fontId="17" fillId="0" borderId="7" xfId="3" applyFont="1" applyBorder="1" applyAlignment="1" applyProtection="1">
      <alignment horizontal="center" vertical="center"/>
    </xf>
    <xf numFmtId="188" fontId="17" fillId="0" borderId="45" xfId="3" applyNumberFormat="1" applyFont="1" applyBorder="1" applyAlignment="1" applyProtection="1">
      <alignment horizontal="center" vertical="center"/>
      <protection locked="0"/>
    </xf>
    <xf numFmtId="188" fontId="17" fillId="0" borderId="46" xfId="3" applyNumberFormat="1" applyFont="1" applyBorder="1" applyAlignment="1" applyProtection="1">
      <alignment horizontal="center" vertical="center"/>
      <protection locked="0"/>
    </xf>
    <xf numFmtId="188" fontId="17" fillId="0" borderId="78" xfId="3" applyNumberFormat="1" applyFont="1" applyBorder="1" applyAlignment="1" applyProtection="1">
      <alignment horizontal="center" vertical="center"/>
      <protection locked="0"/>
    </xf>
    <xf numFmtId="0" fontId="5" fillId="0" borderId="9" xfId="9" applyFont="1" applyBorder="1" applyAlignment="1" applyProtection="1">
      <alignment horizontal="center" vertical="center"/>
    </xf>
    <xf numFmtId="0" fontId="5" fillId="0" borderId="1" xfId="9" applyFont="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 vertical="center"/>
    </xf>
    <xf numFmtId="0" fontId="5" fillId="0" borderId="4" xfId="9" applyNumberFormat="1" applyFont="1" applyFill="1" applyBorder="1" applyAlignment="1" applyProtection="1">
      <alignment horizontal="center" vertical="center"/>
    </xf>
    <xf numFmtId="0" fontId="5" fillId="0" borderId="2" xfId="13" applyFont="1" applyFill="1" applyBorder="1" applyAlignment="1" applyProtection="1">
      <alignment horizontal="left" vertical="center" indent="1"/>
    </xf>
    <xf numFmtId="0" fontId="5" fillId="0" borderId="3" xfId="13" applyFont="1" applyFill="1" applyBorder="1" applyAlignment="1" applyProtection="1">
      <alignment horizontal="left" vertical="center" indent="1"/>
    </xf>
    <xf numFmtId="0" fontId="5" fillId="0" borderId="4" xfId="13" applyFont="1" applyFill="1" applyBorder="1" applyAlignment="1" applyProtection="1">
      <alignment horizontal="left" vertical="center" indent="1"/>
    </xf>
  </cellXfs>
  <cellStyles count="14">
    <cellStyle name="桁区切り 2" xfId="6" xr:uid="{1D3911CD-ADD2-45AF-864B-F4A956ADD27F}"/>
    <cellStyle name="標準" xfId="0" builtinId="0"/>
    <cellStyle name="標準 2" xfId="3" xr:uid="{36181DE2-8AA7-402E-975D-B12E1E94D98C}"/>
    <cellStyle name="標準_【参考】簡易Ⅰ　一般土木・設備工事用（簡1，共1・2・3）" xfId="2" xr:uid="{6F97BE83-D17C-44C4-906A-42385BDBB389}"/>
    <cellStyle name="標準_【参考】簡易Ⅰ　一般土木・設備工事用（簡1，共1・2・3）_様式-共2　企業の施工実績等の状況（単）(H23.12改正） 2" xfId="8" xr:uid="{994F895C-481E-480E-A222-7C8A9BD9FEA1}"/>
    <cellStyle name="標準_【参考】簡易Ⅰ　一般土木・設備工事用（簡1，共1・2・3）_様式-共3　配置予定技術者の施工実績，資格等の状況（CPD）(H220729更新） 2" xfId="11" xr:uid="{057BB3ED-EFBC-46C4-B3E2-754DA60248F2}"/>
    <cellStyle name="標準_【参考】簡易Ⅰ　一般土木・設備工事用（簡1，共1・2・3）_様式-共3　配置予定技術者の施工実績等の状況（CPD）(H23.12改正） 2" xfId="9" xr:uid="{BD3364FF-8D82-47D4-BBF8-BF48E6080764}"/>
    <cellStyle name="標準_【参考】簡易Ⅰ　一般土木・設備工事用（簡1，共1・2・3）_様式-共5　企業の東日本大震災対応(H24.5改正） 2" xfId="12" xr:uid="{F46CF5DB-EB7F-4E22-A923-902AAF898630}"/>
    <cellStyle name="標準_●作業中　【評価調書】　土木工事（簡Ⅰ）" xfId="7" xr:uid="{01B985E1-5037-4A5B-841B-74D5B812AC20}"/>
    <cellStyle name="標準_Book2" xfId="1" xr:uid="{61015D31-4CC5-40A2-BF37-11DE3810A4AB}"/>
    <cellStyle name="標準_Book2 2 2" xfId="13" xr:uid="{87000D5A-543B-41B5-853A-B59F1C2B9D0F}"/>
    <cellStyle name="標準_Book2 3" xfId="4" xr:uid="{0CF75E48-FAB3-4A1B-A6B3-37E77ADF1CA6}"/>
    <cellStyle name="標準_Book2_◎H23改正　【手引き挿入資料】　評価項目の表（図のコピー用）(231130 1507受）（現） 2" xfId="5" xr:uid="{110C552F-F269-4B26-82C9-38D022E253A3}"/>
    <cellStyle name="標準_Book2_様式-共3　配置予定技術者の施工実績等の状況（CPD）(H23.12改正） 2" xfId="10" xr:uid="{0A92429D-D28E-4B43-9785-751F32DE5191}"/>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296C2-A18C-4EF7-9DAE-2D3262F89401}">
  <sheetPr>
    <pageSetUpPr fitToPage="1"/>
  </sheetPr>
  <dimension ref="A1:AD120"/>
  <sheetViews>
    <sheetView showGridLines="0" tabSelected="1" zoomScaleNormal="100" zoomScaleSheetLayoutView="100" workbookViewId="0">
      <selection activeCell="F5" sqref="F5:N5"/>
    </sheetView>
  </sheetViews>
  <sheetFormatPr defaultRowHeight="18.75" outlineLevelRow="2" outlineLevelCol="1"/>
  <cols>
    <col min="1" max="1" width="8.75" customWidth="1"/>
    <col min="2" max="2" width="32" customWidth="1"/>
    <col min="3" max="3" width="3.625" customWidth="1"/>
    <col min="4" max="4" width="5.75" customWidth="1"/>
    <col min="5" max="5" width="4.75" customWidth="1"/>
    <col min="6" max="6" width="5.375" customWidth="1"/>
    <col min="7" max="7" width="9.625" customWidth="1"/>
    <col min="8" max="8" width="5.375" customWidth="1"/>
    <col min="9" max="9" width="5.5" customWidth="1"/>
    <col min="10" max="10" width="3.125" customWidth="1"/>
    <col min="11" max="11" width="5.5" customWidth="1"/>
    <col min="12" max="13" width="3" customWidth="1"/>
    <col min="14" max="15" width="5.875" customWidth="1"/>
    <col min="17" max="27" width="15.125" hidden="1" customWidth="1" outlineLevel="1"/>
    <col min="28" max="28" width="9" collapsed="1"/>
  </cols>
  <sheetData>
    <row r="1" spans="1:30" s="2" customFormat="1" ht="9.75" customHeight="1" thickBot="1">
      <c r="A1" s="1" t="s">
        <v>426</v>
      </c>
      <c r="L1" s="3"/>
      <c r="M1" s="3"/>
      <c r="N1" s="3"/>
    </row>
    <row r="2" spans="1:30" s="2" customFormat="1" ht="12.75" thickBot="1">
      <c r="G2" s="4" t="s">
        <v>0</v>
      </c>
      <c r="H2" s="366">
        <v>20061003</v>
      </c>
      <c r="I2" s="367"/>
      <c r="J2" s="367"/>
      <c r="K2" s="367"/>
      <c r="L2" s="367"/>
      <c r="M2" s="368"/>
      <c r="N2" s="5"/>
    </row>
    <row r="3" spans="1:30" s="8" customFormat="1" ht="18.75" customHeight="1">
      <c r="A3" s="369" t="s">
        <v>427</v>
      </c>
      <c r="B3" s="369"/>
      <c r="C3" s="369"/>
      <c r="D3" s="369"/>
      <c r="E3" s="369"/>
      <c r="F3" s="369"/>
      <c r="G3" s="369"/>
      <c r="H3" s="369"/>
      <c r="I3" s="369"/>
      <c r="J3" s="369"/>
      <c r="K3" s="369"/>
      <c r="L3" s="369"/>
      <c r="M3" s="369"/>
      <c r="N3" s="369"/>
      <c r="O3" s="6"/>
      <c r="P3" s="7"/>
      <c r="Q3" s="7"/>
    </row>
    <row r="4" spans="1:30" s="8" customFormat="1" ht="4.5" customHeight="1" thickBot="1">
      <c r="A4" s="9"/>
      <c r="B4" s="9"/>
      <c r="C4" s="9"/>
      <c r="D4" s="9"/>
      <c r="E4" s="9"/>
      <c r="F4" s="9"/>
      <c r="G4" s="9"/>
      <c r="H4" s="9"/>
      <c r="I4" s="9"/>
      <c r="J4" s="9"/>
      <c r="K4" s="9"/>
      <c r="L4" s="9"/>
      <c r="M4" s="9"/>
      <c r="N4" s="9"/>
      <c r="O4" s="9"/>
      <c r="P4" s="7"/>
      <c r="Q4" s="7"/>
    </row>
    <row r="5" spans="1:30" s="8" customFormat="1" ht="15" customHeight="1" thickBot="1">
      <c r="A5" s="9"/>
      <c r="B5" s="9"/>
      <c r="C5" s="370" t="s">
        <v>1</v>
      </c>
      <c r="D5" s="371"/>
      <c r="E5" s="372"/>
      <c r="F5" s="373" t="s">
        <v>2</v>
      </c>
      <c r="G5" s="374"/>
      <c r="H5" s="374"/>
      <c r="I5" s="374"/>
      <c r="J5" s="374"/>
      <c r="K5" s="374"/>
      <c r="L5" s="374"/>
      <c r="M5" s="374"/>
      <c r="N5" s="375"/>
      <c r="O5" s="9"/>
      <c r="P5" s="7"/>
      <c r="Q5" s="7"/>
    </row>
    <row r="6" spans="1:30" s="8" customFormat="1" ht="5.25" customHeight="1" thickBot="1">
      <c r="A6" s="10"/>
      <c r="B6" s="10"/>
      <c r="C6" s="10"/>
      <c r="D6" s="10"/>
      <c r="E6" s="10"/>
      <c r="F6" s="10"/>
      <c r="G6" s="10"/>
      <c r="H6" s="10"/>
      <c r="I6" s="10"/>
      <c r="J6" s="10"/>
      <c r="K6" s="10"/>
      <c r="L6" s="10"/>
      <c r="M6" s="10"/>
      <c r="N6" s="10"/>
      <c r="O6" s="10"/>
      <c r="P6" s="7"/>
      <c r="Q6" s="7"/>
    </row>
    <row r="7" spans="1:30" s="2" customFormat="1" ht="15" customHeight="1" thickBot="1">
      <c r="A7" s="4" t="s">
        <v>3</v>
      </c>
      <c r="B7" s="376" t="s">
        <v>432</v>
      </c>
      <c r="C7" s="377"/>
      <c r="D7" s="377"/>
      <c r="E7" s="377"/>
      <c r="F7" s="377"/>
      <c r="G7" s="377"/>
      <c r="H7" s="377"/>
      <c r="I7" s="377"/>
      <c r="J7" s="377"/>
      <c r="K7" s="377"/>
      <c r="L7" s="377"/>
      <c r="M7" s="377"/>
      <c r="N7" s="378"/>
    </row>
    <row r="8" spans="1:30" s="2" customFormat="1" ht="12.75" customHeight="1" thickBot="1">
      <c r="A8" s="11" t="s">
        <v>4</v>
      </c>
      <c r="B8" s="11"/>
      <c r="C8" s="87"/>
      <c r="D8" s="12"/>
      <c r="E8" s="12"/>
      <c r="F8" s="12"/>
      <c r="G8" s="87"/>
      <c r="H8" s="87"/>
      <c r="I8" s="87"/>
      <c r="J8" s="87"/>
      <c r="K8" s="87"/>
      <c r="L8" s="13"/>
      <c r="M8" s="13"/>
      <c r="N8" s="13"/>
    </row>
    <row r="9" spans="1:30" ht="34.5" thickBot="1">
      <c r="A9" s="14" t="s">
        <v>5</v>
      </c>
      <c r="B9" s="379" t="s">
        <v>6</v>
      </c>
      <c r="C9" s="380"/>
      <c r="D9" s="15" t="s">
        <v>7</v>
      </c>
      <c r="E9" s="16" t="s">
        <v>8</v>
      </c>
      <c r="F9" s="381" t="s">
        <v>9</v>
      </c>
      <c r="G9" s="382"/>
      <c r="H9" s="383"/>
      <c r="I9" s="17" t="s">
        <v>10</v>
      </c>
      <c r="J9" s="15" t="s">
        <v>11</v>
      </c>
      <c r="K9" s="15" t="s">
        <v>12</v>
      </c>
      <c r="L9" s="384" t="s">
        <v>13</v>
      </c>
      <c r="M9" s="385"/>
      <c r="N9" s="15" t="s">
        <v>14</v>
      </c>
      <c r="O9" s="18"/>
      <c r="P9" s="19"/>
      <c r="Q9" s="20"/>
      <c r="R9" s="19"/>
      <c r="S9" s="21"/>
      <c r="T9" s="21"/>
      <c r="U9" s="22"/>
      <c r="V9" s="22"/>
      <c r="W9" s="22"/>
      <c r="X9" s="22"/>
      <c r="Y9" s="22"/>
      <c r="Z9" s="22"/>
      <c r="AA9" s="22"/>
      <c r="AB9" s="22"/>
      <c r="AC9" s="22"/>
      <c r="AD9" s="22"/>
    </row>
    <row r="10" spans="1:30" ht="23.25" customHeight="1">
      <c r="A10" s="406" t="s">
        <v>15</v>
      </c>
      <c r="B10" s="409" t="s">
        <v>428</v>
      </c>
      <c r="C10" s="410"/>
      <c r="D10" s="415">
        <v>10</v>
      </c>
      <c r="E10" s="418">
        <v>6</v>
      </c>
      <c r="F10" s="24" t="s">
        <v>16</v>
      </c>
      <c r="G10" s="421"/>
      <c r="H10" s="422"/>
      <c r="I10" s="423">
        <f>IF(F12="",0,ROUND(MAX(MIN(6,((ROUND(F12-69,1))/14*6)),0),3))</f>
        <v>0</v>
      </c>
      <c r="J10" s="386">
        <v>1</v>
      </c>
      <c r="K10" s="389">
        <f>IF(I10="","",I10*J10)</f>
        <v>0</v>
      </c>
      <c r="L10" s="392" t="str">
        <f>IF(G10="","",$D$10*K10/$E$18)</f>
        <v/>
      </c>
      <c r="M10" s="393"/>
      <c r="N10" s="398">
        <f>IF(L10="",0,ROUND(L10,2))</f>
        <v>0</v>
      </c>
      <c r="O10" s="25"/>
      <c r="P10" s="26"/>
      <c r="Q10" s="27"/>
      <c r="R10" s="28"/>
      <c r="S10" s="29"/>
      <c r="T10" s="29"/>
      <c r="U10" s="22"/>
      <c r="V10" s="22"/>
      <c r="W10" s="22"/>
      <c r="X10" s="22"/>
      <c r="Y10" s="22"/>
      <c r="Z10" s="22"/>
      <c r="AA10" s="22"/>
      <c r="AB10" s="22"/>
      <c r="AC10" s="22"/>
      <c r="AD10" s="22"/>
    </row>
    <row r="11" spans="1:30" ht="23.25" customHeight="1">
      <c r="A11" s="407"/>
      <c r="B11" s="411"/>
      <c r="C11" s="412"/>
      <c r="D11" s="416"/>
      <c r="E11" s="419"/>
      <c r="F11" s="30" t="s">
        <v>17</v>
      </c>
      <c r="G11" s="401"/>
      <c r="H11" s="402"/>
      <c r="I11" s="424"/>
      <c r="J11" s="387"/>
      <c r="K11" s="390"/>
      <c r="L11" s="394"/>
      <c r="M11" s="395"/>
      <c r="N11" s="399"/>
      <c r="O11" s="25"/>
      <c r="P11" s="26"/>
      <c r="Q11" s="27"/>
      <c r="R11" s="28"/>
      <c r="S11" s="29"/>
      <c r="T11" s="29"/>
      <c r="U11" s="22"/>
      <c r="V11" s="22"/>
      <c r="W11" s="22"/>
      <c r="X11" s="22"/>
      <c r="Y11" s="22"/>
      <c r="Z11" s="22"/>
      <c r="AA11" s="22"/>
      <c r="AB11" s="22"/>
      <c r="AC11" s="22"/>
      <c r="AD11" s="22"/>
    </row>
    <row r="12" spans="1:30" ht="23.25" customHeight="1">
      <c r="A12" s="407"/>
      <c r="B12" s="413"/>
      <c r="C12" s="414"/>
      <c r="D12" s="416"/>
      <c r="E12" s="420"/>
      <c r="F12" s="403" t="str">
        <f>IF(OR(G10=0,G10="",G11=""),"",ROUND(AVERAGE(G10:H11),1))</f>
        <v/>
      </c>
      <c r="G12" s="404"/>
      <c r="H12" s="405"/>
      <c r="I12" s="425"/>
      <c r="J12" s="388"/>
      <c r="K12" s="391"/>
      <c r="L12" s="396"/>
      <c r="M12" s="397"/>
      <c r="N12" s="400"/>
      <c r="O12" s="25"/>
      <c r="P12" s="26"/>
      <c r="Q12" s="27"/>
      <c r="R12" s="28"/>
      <c r="S12" s="29"/>
      <c r="T12" s="29"/>
      <c r="U12" s="22"/>
      <c r="V12" s="22"/>
      <c r="W12" s="22"/>
      <c r="X12" s="22"/>
      <c r="Y12" s="22"/>
      <c r="Z12" s="22"/>
      <c r="AA12" s="22"/>
      <c r="AB12" s="22"/>
      <c r="AC12" s="22"/>
      <c r="AD12" s="22"/>
    </row>
    <row r="13" spans="1:30" ht="23.25" customHeight="1">
      <c r="A13" s="407"/>
      <c r="B13" s="426" t="s">
        <v>18</v>
      </c>
      <c r="C13" s="427"/>
      <c r="D13" s="416"/>
      <c r="E13" s="31">
        <v>1</v>
      </c>
      <c r="F13" s="428"/>
      <c r="G13" s="429"/>
      <c r="H13" s="430"/>
      <c r="I13" s="32">
        <f>IF(F13="実績あり",1,0)</f>
        <v>0</v>
      </c>
      <c r="J13" s="33">
        <v>1</v>
      </c>
      <c r="K13" s="33">
        <f t="shared" ref="K13:K17" si="0">IF(I13="","",I13*J13)</f>
        <v>0</v>
      </c>
      <c r="L13" s="431" t="str">
        <f>IF(F13="","",$D$10*K13/$E$18)</f>
        <v/>
      </c>
      <c r="M13" s="431"/>
      <c r="N13" s="432">
        <f>ROUND(SUM(L13:L17),2)</f>
        <v>0</v>
      </c>
      <c r="O13" s="25"/>
      <c r="P13" s="26"/>
      <c r="Q13" s="34" t="s">
        <v>19</v>
      </c>
      <c r="R13" s="34" t="s">
        <v>20</v>
      </c>
      <c r="S13" s="35"/>
      <c r="T13" s="35"/>
      <c r="U13" s="34"/>
      <c r="V13" s="22"/>
      <c r="W13" s="22"/>
      <c r="X13" s="22"/>
      <c r="Y13" s="22"/>
      <c r="Z13" s="22"/>
      <c r="AA13" s="22"/>
      <c r="AB13" s="22"/>
      <c r="AC13" s="22"/>
      <c r="AD13" s="22"/>
    </row>
    <row r="14" spans="1:30" ht="45" customHeight="1">
      <c r="A14" s="407"/>
      <c r="B14" s="426" t="s">
        <v>431</v>
      </c>
      <c r="C14" s="427"/>
      <c r="D14" s="416"/>
      <c r="E14" s="31">
        <v>2</v>
      </c>
      <c r="F14" s="428"/>
      <c r="G14" s="429"/>
      <c r="H14" s="430"/>
      <c r="I14" s="32">
        <f>IF(F14="表彰歴又は施工実績あり",1,0)</f>
        <v>0</v>
      </c>
      <c r="J14" s="33">
        <v>2</v>
      </c>
      <c r="K14" s="33">
        <f t="shared" si="0"/>
        <v>0</v>
      </c>
      <c r="L14" s="431" t="str">
        <f>IF(F14="","",$D$10*K14/$E$18)</f>
        <v/>
      </c>
      <c r="M14" s="431"/>
      <c r="N14" s="433"/>
      <c r="O14" s="25"/>
      <c r="P14" s="26"/>
      <c r="Q14" s="36" t="s">
        <v>21</v>
      </c>
      <c r="R14" s="34" t="s">
        <v>20</v>
      </c>
      <c r="S14" s="35"/>
      <c r="T14" s="35"/>
      <c r="U14" s="34"/>
      <c r="V14" s="22"/>
      <c r="W14" s="22"/>
      <c r="X14" s="22"/>
      <c r="Y14" s="22"/>
      <c r="Z14" s="22"/>
      <c r="AA14" s="22"/>
      <c r="AB14" s="22"/>
      <c r="AC14" s="22"/>
      <c r="AD14" s="22"/>
    </row>
    <row r="15" spans="1:30" ht="23.25" customHeight="1">
      <c r="A15" s="407"/>
      <c r="B15" s="426" t="s">
        <v>22</v>
      </c>
      <c r="C15" s="427"/>
      <c r="D15" s="416"/>
      <c r="E15" s="31">
        <v>0</v>
      </c>
      <c r="F15" s="428"/>
      <c r="G15" s="429"/>
      <c r="H15" s="430"/>
      <c r="I15" s="37">
        <f>IF(OR(F15="指名停止",F15="文書指導"),-1,IF(F15="複数",-2,0))</f>
        <v>0</v>
      </c>
      <c r="J15" s="33">
        <v>1</v>
      </c>
      <c r="K15" s="38">
        <f>IF(I15="","",I15*J15)</f>
        <v>0</v>
      </c>
      <c r="L15" s="435" t="str">
        <f>IF(F15="","",$D$10*K15/$E$18)</f>
        <v/>
      </c>
      <c r="M15" s="435"/>
      <c r="N15" s="433"/>
      <c r="O15" s="25"/>
      <c r="P15" s="26"/>
      <c r="Q15" s="34" t="s">
        <v>20</v>
      </c>
      <c r="R15" s="34" t="s">
        <v>24</v>
      </c>
      <c r="S15" s="35" t="s">
        <v>25</v>
      </c>
      <c r="T15" s="35" t="s">
        <v>26</v>
      </c>
      <c r="U15" s="34"/>
      <c r="V15" s="22"/>
      <c r="W15" s="22"/>
      <c r="X15" s="22"/>
      <c r="Y15" s="22"/>
      <c r="Z15" s="22"/>
      <c r="AA15" s="22"/>
      <c r="AB15" s="22"/>
      <c r="AC15" s="22"/>
      <c r="AD15" s="22"/>
    </row>
    <row r="16" spans="1:30" ht="23.25" customHeight="1">
      <c r="A16" s="407"/>
      <c r="B16" s="426" t="s">
        <v>27</v>
      </c>
      <c r="C16" s="427"/>
      <c r="D16" s="416"/>
      <c r="E16" s="31">
        <v>0.5</v>
      </c>
      <c r="F16" s="428"/>
      <c r="G16" s="429"/>
      <c r="H16" s="430"/>
      <c r="I16" s="39">
        <f>IF(F16="取得あり",0.5,0)</f>
        <v>0</v>
      </c>
      <c r="J16" s="33">
        <v>1</v>
      </c>
      <c r="K16" s="40">
        <f t="shared" si="0"/>
        <v>0</v>
      </c>
      <c r="L16" s="431" t="str">
        <f>IF(F16="","",$D$10*K16/$E$18)</f>
        <v/>
      </c>
      <c r="M16" s="431"/>
      <c r="N16" s="433"/>
      <c r="O16" s="25"/>
      <c r="P16" s="26"/>
      <c r="Q16" s="34" t="s">
        <v>28</v>
      </c>
      <c r="R16" s="34" t="s">
        <v>20</v>
      </c>
      <c r="S16" s="35"/>
      <c r="T16" s="35"/>
      <c r="U16" s="34"/>
      <c r="V16" s="22"/>
      <c r="W16" s="22"/>
      <c r="X16" s="22"/>
      <c r="Y16" s="22"/>
      <c r="Z16" s="22"/>
      <c r="AA16" s="22"/>
      <c r="AB16" s="22"/>
      <c r="AC16" s="22"/>
      <c r="AD16" s="22"/>
    </row>
    <row r="17" spans="1:30" ht="23.25" customHeight="1" thickBot="1">
      <c r="A17" s="407"/>
      <c r="B17" s="426" t="s">
        <v>29</v>
      </c>
      <c r="C17" s="427"/>
      <c r="D17" s="417"/>
      <c r="E17" s="31">
        <v>0.5</v>
      </c>
      <c r="F17" s="436"/>
      <c r="G17" s="437"/>
      <c r="H17" s="438"/>
      <c r="I17" s="39">
        <f>IF(F17="加入あり",0.5,0)</f>
        <v>0</v>
      </c>
      <c r="J17" s="33">
        <v>1</v>
      </c>
      <c r="K17" s="40">
        <f t="shared" si="0"/>
        <v>0</v>
      </c>
      <c r="L17" s="431" t="str">
        <f>IF(F17="","",$D$10*K17/$E$18)</f>
        <v/>
      </c>
      <c r="M17" s="431"/>
      <c r="N17" s="434"/>
      <c r="O17" s="25"/>
      <c r="P17" s="26"/>
      <c r="Q17" s="34" t="s">
        <v>30</v>
      </c>
      <c r="R17" s="34" t="s">
        <v>20</v>
      </c>
      <c r="S17" s="35"/>
      <c r="T17" s="35"/>
      <c r="U17" s="34"/>
      <c r="V17" s="22"/>
      <c r="W17" s="22"/>
      <c r="X17" s="22"/>
      <c r="Y17" s="22"/>
      <c r="Z17" s="22"/>
      <c r="AA17" s="22"/>
      <c r="AB17" s="22"/>
      <c r="AC17" s="22"/>
      <c r="AD17" s="22"/>
    </row>
    <row r="18" spans="1:30" ht="11.25" customHeight="1" thickBot="1">
      <c r="A18" s="408"/>
      <c r="B18" s="41"/>
      <c r="C18" s="41"/>
      <c r="D18" s="42"/>
      <c r="E18" s="14">
        <f>SUM(E10:E17)</f>
        <v>10</v>
      </c>
      <c r="F18" s="87"/>
      <c r="G18" s="87"/>
      <c r="H18" s="87"/>
      <c r="I18" s="43"/>
      <c r="J18" s="43"/>
      <c r="K18" s="44"/>
      <c r="L18" s="45"/>
      <c r="M18" s="45"/>
      <c r="N18" s="46"/>
      <c r="O18" s="28"/>
      <c r="P18" s="26"/>
      <c r="Q18" s="28"/>
      <c r="R18" s="28"/>
      <c r="S18" s="29"/>
      <c r="T18" s="29"/>
      <c r="U18" s="22"/>
      <c r="V18" s="22"/>
      <c r="W18" s="22"/>
      <c r="X18" s="22"/>
      <c r="Y18" s="22"/>
      <c r="Z18" s="22"/>
      <c r="AA18" s="22"/>
      <c r="AB18" s="22"/>
      <c r="AC18" s="22"/>
      <c r="AD18" s="22"/>
    </row>
    <row r="19" spans="1:30" ht="23.25" customHeight="1">
      <c r="A19" s="406" t="s">
        <v>31</v>
      </c>
      <c r="B19" s="426" t="s">
        <v>32</v>
      </c>
      <c r="C19" s="427"/>
      <c r="D19" s="415">
        <v>5</v>
      </c>
      <c r="E19" s="31">
        <v>2</v>
      </c>
      <c r="F19" s="439"/>
      <c r="G19" s="440"/>
      <c r="H19" s="441"/>
      <c r="I19" s="32">
        <f>IF(F19="実績あり",1,0)</f>
        <v>0</v>
      </c>
      <c r="J19" s="33">
        <v>2</v>
      </c>
      <c r="K19" s="33">
        <f t="shared" ref="K19:K23" si="1">IF(I19="","",I19*J19)</f>
        <v>0</v>
      </c>
      <c r="L19" s="442" t="str">
        <f>IF(F19="","",$D$19*K19/$E$24)</f>
        <v/>
      </c>
      <c r="M19" s="443"/>
      <c r="N19" s="398">
        <f>ROUND(SUM(L19:L23),2)</f>
        <v>0</v>
      </c>
      <c r="O19" s="25"/>
      <c r="P19" s="26"/>
      <c r="Q19" s="34" t="s">
        <v>19</v>
      </c>
      <c r="R19" s="34" t="s">
        <v>20</v>
      </c>
      <c r="S19" s="34"/>
      <c r="T19" s="34"/>
      <c r="U19" s="34"/>
      <c r="V19" s="22"/>
      <c r="W19" s="22"/>
      <c r="X19" s="22"/>
      <c r="Y19" s="22"/>
      <c r="Z19" s="22"/>
      <c r="AA19" s="22"/>
      <c r="AB19" s="22"/>
      <c r="AC19" s="22"/>
      <c r="AD19" s="22"/>
    </row>
    <row r="20" spans="1:30" ht="23.25" customHeight="1">
      <c r="A20" s="407"/>
      <c r="B20" s="409" t="s">
        <v>33</v>
      </c>
      <c r="C20" s="410"/>
      <c r="D20" s="416"/>
      <c r="E20" s="47">
        <v>4</v>
      </c>
      <c r="F20" s="444"/>
      <c r="G20" s="401"/>
      <c r="H20" s="402"/>
      <c r="I20" s="48">
        <f>ROUND(MAX(MIN(2,((F20-69)/14*2)),0),3)</f>
        <v>0</v>
      </c>
      <c r="J20" s="49">
        <v>2</v>
      </c>
      <c r="K20" s="50">
        <f>IF(I20="","",I20*J20)</f>
        <v>0</v>
      </c>
      <c r="L20" s="445" t="str">
        <f>IF(F20="","",$D$19*K20/$E$24)</f>
        <v/>
      </c>
      <c r="M20" s="446"/>
      <c r="N20" s="399"/>
      <c r="O20" s="25"/>
      <c r="P20" s="26"/>
      <c r="Q20" s="34"/>
      <c r="R20" s="34"/>
      <c r="S20" s="34"/>
      <c r="T20" s="34"/>
      <c r="U20" s="34"/>
      <c r="V20" s="22"/>
      <c r="W20" s="22"/>
      <c r="X20" s="22"/>
      <c r="Y20" s="22"/>
      <c r="Z20" s="22"/>
      <c r="AA20" s="22"/>
      <c r="AB20" s="22"/>
      <c r="AC20" s="22"/>
      <c r="AD20" s="22"/>
    </row>
    <row r="21" spans="1:30" ht="39" customHeight="1">
      <c r="A21" s="407"/>
      <c r="B21" s="426" t="s">
        <v>34</v>
      </c>
      <c r="C21" s="427"/>
      <c r="D21" s="416"/>
      <c r="E21" s="31">
        <v>2</v>
      </c>
      <c r="F21" s="428"/>
      <c r="G21" s="429"/>
      <c r="H21" s="430"/>
      <c r="I21" s="32">
        <f>IF(F21="2件",2,IF(F21="1件",1,0))</f>
        <v>0</v>
      </c>
      <c r="J21" s="33">
        <v>1</v>
      </c>
      <c r="K21" s="33">
        <f t="shared" si="1"/>
        <v>0</v>
      </c>
      <c r="L21" s="442" t="str">
        <f>IF(F21="","",$D$19*K21/$E$24)</f>
        <v/>
      </c>
      <c r="M21" s="443"/>
      <c r="N21" s="399"/>
      <c r="O21" s="25"/>
      <c r="P21" s="26"/>
      <c r="Q21" s="34" t="s">
        <v>35</v>
      </c>
      <c r="R21" s="34" t="s">
        <v>36</v>
      </c>
      <c r="S21" s="34" t="s">
        <v>20</v>
      </c>
      <c r="T21" s="34"/>
      <c r="U21" s="34"/>
      <c r="V21" s="22"/>
      <c r="W21" s="22"/>
      <c r="X21" s="22"/>
      <c r="Y21" s="22"/>
      <c r="Z21" s="22"/>
      <c r="AA21" s="22"/>
      <c r="AB21" s="22"/>
      <c r="AC21" s="22"/>
      <c r="AD21" s="22"/>
    </row>
    <row r="22" spans="1:30" ht="23.25" customHeight="1">
      <c r="A22" s="407"/>
      <c r="B22" s="426" t="s">
        <v>37</v>
      </c>
      <c r="C22" s="427"/>
      <c r="D22" s="416"/>
      <c r="E22" s="31">
        <v>1</v>
      </c>
      <c r="F22" s="428"/>
      <c r="G22" s="429"/>
      <c r="H22" s="430"/>
      <c r="I22" s="32">
        <f>IF(F22="表彰あり",1,0)</f>
        <v>0</v>
      </c>
      <c r="J22" s="33">
        <v>1</v>
      </c>
      <c r="K22" s="33">
        <f t="shared" si="1"/>
        <v>0</v>
      </c>
      <c r="L22" s="442" t="str">
        <f>IF(F22="","",$D$19*K22/$E$24)</f>
        <v/>
      </c>
      <c r="M22" s="443"/>
      <c r="N22" s="399"/>
      <c r="O22" s="25"/>
      <c r="P22" s="26"/>
      <c r="Q22" s="34" t="s">
        <v>38</v>
      </c>
      <c r="R22" s="34" t="s">
        <v>20</v>
      </c>
      <c r="S22" s="34"/>
      <c r="T22" s="34"/>
      <c r="U22" s="34"/>
      <c r="V22" s="22"/>
      <c r="W22" s="22"/>
      <c r="X22" s="22"/>
      <c r="Y22" s="22"/>
      <c r="Z22" s="22"/>
      <c r="AA22" s="22"/>
      <c r="AB22" s="22"/>
      <c r="AC22" s="22"/>
      <c r="AD22" s="22"/>
    </row>
    <row r="23" spans="1:30" ht="23.25" customHeight="1" thickBot="1">
      <c r="A23" s="407"/>
      <c r="B23" s="426" t="s">
        <v>39</v>
      </c>
      <c r="C23" s="427"/>
      <c r="D23" s="416"/>
      <c r="E23" s="31">
        <v>1</v>
      </c>
      <c r="F23" s="436"/>
      <c r="G23" s="437"/>
      <c r="H23" s="438"/>
      <c r="I23" s="32">
        <f>IF(F23="推奨単位以上",1,IF(F23="1/2以上",0.5,IF(F23="1/2未満",0.3,0)))</f>
        <v>0</v>
      </c>
      <c r="J23" s="33">
        <v>1</v>
      </c>
      <c r="K23" s="33">
        <f t="shared" si="1"/>
        <v>0</v>
      </c>
      <c r="L23" s="442" t="str">
        <f>IF(F23="","",$D$19*K23/$E$24)</f>
        <v/>
      </c>
      <c r="M23" s="443"/>
      <c r="N23" s="399"/>
      <c r="O23" s="25"/>
      <c r="P23" s="26"/>
      <c r="Q23" s="51" t="s">
        <v>40</v>
      </c>
      <c r="R23" s="51" t="s">
        <v>41</v>
      </c>
      <c r="S23" s="51" t="s">
        <v>42</v>
      </c>
      <c r="T23" s="34" t="s">
        <v>20</v>
      </c>
      <c r="U23" s="34"/>
      <c r="V23" s="22"/>
      <c r="W23" s="22"/>
      <c r="X23" s="22"/>
      <c r="Y23" s="22"/>
      <c r="Z23" s="22"/>
      <c r="AA23" s="22"/>
      <c r="AB23" s="22"/>
      <c r="AC23" s="22"/>
      <c r="AD23" s="22"/>
    </row>
    <row r="24" spans="1:30" ht="11.25" customHeight="1" thickBot="1">
      <c r="A24" s="408"/>
      <c r="B24" s="52"/>
      <c r="C24" s="52"/>
      <c r="D24" s="42"/>
      <c r="E24" s="53">
        <f>SUM(E19:E23)</f>
        <v>10</v>
      </c>
      <c r="F24" s="87"/>
      <c r="G24" s="87"/>
      <c r="H24" s="87"/>
      <c r="I24" s="43"/>
      <c r="J24" s="43"/>
      <c r="K24" s="44"/>
      <c r="L24" s="45"/>
      <c r="M24" s="45"/>
      <c r="N24" s="54"/>
      <c r="O24" s="22"/>
      <c r="P24" s="26"/>
      <c r="Q24" s="28"/>
      <c r="R24" s="22"/>
      <c r="S24" s="22"/>
      <c r="T24" s="22"/>
      <c r="U24" s="22"/>
      <c r="V24" s="22"/>
      <c r="W24" s="22"/>
      <c r="X24" s="22"/>
      <c r="Y24" s="22"/>
      <c r="Z24" s="22"/>
      <c r="AA24" s="22"/>
      <c r="AB24" s="22"/>
      <c r="AC24" s="22"/>
      <c r="AD24" s="22"/>
    </row>
    <row r="25" spans="1:30" ht="23.25" customHeight="1">
      <c r="A25" s="447" t="s">
        <v>43</v>
      </c>
      <c r="B25" s="451" t="s">
        <v>44</v>
      </c>
      <c r="C25" s="452"/>
      <c r="D25" s="415">
        <v>7</v>
      </c>
      <c r="E25" s="31">
        <v>1</v>
      </c>
      <c r="F25" s="439"/>
      <c r="G25" s="440"/>
      <c r="H25" s="441"/>
      <c r="I25" s="32">
        <f>IF(F25="配置あり",1,0)</f>
        <v>0</v>
      </c>
      <c r="J25" s="33">
        <v>1</v>
      </c>
      <c r="K25" s="33">
        <f t="shared" ref="K25" si="2">IF(I25="","",I25*J25)</f>
        <v>0</v>
      </c>
      <c r="L25" s="442" t="str">
        <f>IF(F25="","",D25*K25/$E$36)</f>
        <v/>
      </c>
      <c r="M25" s="443"/>
      <c r="N25" s="398">
        <f>ROUND(SUM(L25:L35),2)</f>
        <v>0</v>
      </c>
      <c r="O25" s="25"/>
      <c r="P25" s="26"/>
      <c r="Q25" s="34" t="s">
        <v>45</v>
      </c>
      <c r="R25" s="34" t="s">
        <v>20</v>
      </c>
      <c r="S25" s="34"/>
      <c r="T25" s="34"/>
      <c r="U25" s="34"/>
      <c r="V25" s="55"/>
      <c r="W25" s="55"/>
      <c r="X25" s="55"/>
      <c r="Y25" s="22"/>
      <c r="Z25" s="22"/>
      <c r="AA25" s="22"/>
      <c r="AB25" s="22"/>
      <c r="AC25" s="22"/>
      <c r="AD25" s="22"/>
    </row>
    <row r="26" spans="1:30" ht="23.25" hidden="1" customHeight="1" outlineLevel="2">
      <c r="A26" s="448"/>
      <c r="B26" s="471" t="s">
        <v>46</v>
      </c>
      <c r="C26" s="472"/>
      <c r="D26" s="416"/>
      <c r="E26" s="56"/>
      <c r="F26" s="473"/>
      <c r="G26" s="474"/>
      <c r="H26" s="475"/>
      <c r="I26" s="57"/>
      <c r="J26" s="58"/>
      <c r="K26" s="58"/>
      <c r="L26" s="476"/>
      <c r="M26" s="477"/>
      <c r="N26" s="399"/>
      <c r="O26" s="25"/>
      <c r="P26" s="26"/>
      <c r="Q26" s="34" t="s">
        <v>47</v>
      </c>
      <c r="R26" s="34" t="s">
        <v>48</v>
      </c>
      <c r="S26" s="34" t="s">
        <v>49</v>
      </c>
      <c r="T26" s="34" t="s">
        <v>50</v>
      </c>
      <c r="U26" s="34"/>
      <c r="V26" s="55"/>
      <c r="W26" s="55"/>
      <c r="X26" s="55"/>
      <c r="Y26" s="22"/>
      <c r="Z26" s="22"/>
      <c r="AA26" s="22"/>
      <c r="AB26" s="22"/>
      <c r="AC26" s="22"/>
      <c r="AD26" s="22"/>
    </row>
    <row r="27" spans="1:30" ht="23.25" customHeight="1" collapsed="1">
      <c r="A27" s="448"/>
      <c r="B27" s="426" t="s">
        <v>51</v>
      </c>
      <c r="C27" s="427"/>
      <c r="D27" s="416"/>
      <c r="E27" s="47">
        <v>2</v>
      </c>
      <c r="F27" s="462"/>
      <c r="G27" s="463"/>
      <c r="H27" s="464"/>
      <c r="I27" s="32">
        <f>IF(F27="顕彰あり",1,0)</f>
        <v>0</v>
      </c>
      <c r="J27" s="33">
        <v>2</v>
      </c>
      <c r="K27" s="33">
        <f>IF(I27="","",I27*J27)</f>
        <v>0</v>
      </c>
      <c r="L27" s="431" t="str">
        <f>IF(F27="","",D25*K27/$E$36)</f>
        <v/>
      </c>
      <c r="M27" s="431"/>
      <c r="N27" s="399"/>
      <c r="O27" s="25"/>
      <c r="P27" s="26"/>
      <c r="Q27" s="34" t="s">
        <v>52</v>
      </c>
      <c r="R27" s="34" t="s">
        <v>20</v>
      </c>
      <c r="S27" s="34"/>
      <c r="T27" s="34"/>
      <c r="U27" s="34"/>
      <c r="V27" s="55"/>
      <c r="W27" s="55"/>
      <c r="X27" s="55"/>
      <c r="Y27" s="22"/>
      <c r="Z27" s="22"/>
      <c r="AA27" s="22"/>
      <c r="AB27" s="22"/>
      <c r="AC27" s="22"/>
      <c r="AD27" s="22"/>
    </row>
    <row r="28" spans="1:30" ht="23.25" customHeight="1">
      <c r="A28" s="448"/>
      <c r="B28" s="426" t="s">
        <v>53</v>
      </c>
      <c r="C28" s="427"/>
      <c r="D28" s="416"/>
      <c r="E28" s="47">
        <v>1</v>
      </c>
      <c r="F28" s="428"/>
      <c r="G28" s="429"/>
      <c r="H28" s="430"/>
      <c r="I28" s="59">
        <f>IF(F28="2件",1,IF(F28="1件",0.5,0))</f>
        <v>0</v>
      </c>
      <c r="J28" s="49">
        <v>1</v>
      </c>
      <c r="K28" s="49">
        <f t="shared" ref="K28" si="3">IF(I28="","",I28*J28)</f>
        <v>0</v>
      </c>
      <c r="L28" s="431" t="str">
        <f>IF(F28="","",D25*K28/$E$36)</f>
        <v/>
      </c>
      <c r="M28" s="431"/>
      <c r="N28" s="399"/>
      <c r="O28" s="25"/>
      <c r="P28" s="26"/>
      <c r="Q28" s="34" t="s">
        <v>35</v>
      </c>
      <c r="R28" s="34" t="s">
        <v>36</v>
      </c>
      <c r="S28" s="34" t="s">
        <v>20</v>
      </c>
      <c r="T28" s="34"/>
      <c r="U28" s="34"/>
      <c r="V28" s="55"/>
      <c r="W28" s="55"/>
      <c r="X28" s="55"/>
      <c r="Y28" s="22"/>
      <c r="Z28" s="22"/>
      <c r="AA28" s="22"/>
      <c r="AB28" s="22"/>
      <c r="AC28" s="22"/>
      <c r="AD28" s="22"/>
    </row>
    <row r="29" spans="1:30" ht="23.25" customHeight="1">
      <c r="A29" s="448"/>
      <c r="B29" s="409" t="s">
        <v>54</v>
      </c>
      <c r="C29" s="60" t="s">
        <v>55</v>
      </c>
      <c r="D29" s="416"/>
      <c r="E29" s="47">
        <v>3</v>
      </c>
      <c r="F29" s="428"/>
      <c r="G29" s="429"/>
      <c r="H29" s="430"/>
      <c r="I29" s="59">
        <f>IF(F29="①②③全て",3,IF(F29="①②③のうち2項目",2,IF(F29="①②③のうち1項目",1,0)))</f>
        <v>0</v>
      </c>
      <c r="J29" s="49">
        <v>1</v>
      </c>
      <c r="K29" s="49">
        <f>IF(I29="","",I29*J29)</f>
        <v>0</v>
      </c>
      <c r="L29" s="431" t="str">
        <f>IF(F29="","",D25*K29/$E$36)</f>
        <v/>
      </c>
      <c r="M29" s="431"/>
      <c r="N29" s="399"/>
      <c r="O29" s="25"/>
      <c r="P29" s="26"/>
      <c r="Q29" s="51" t="s">
        <v>56</v>
      </c>
      <c r="R29" s="51" t="s">
        <v>57</v>
      </c>
      <c r="S29" s="51" t="s">
        <v>58</v>
      </c>
      <c r="T29" s="34" t="s">
        <v>20</v>
      </c>
      <c r="U29" s="34"/>
      <c r="V29" s="55"/>
      <c r="W29" s="55"/>
      <c r="X29" s="55"/>
      <c r="Y29" s="22"/>
      <c r="Z29" s="22"/>
      <c r="AA29" s="22"/>
      <c r="AB29" s="22"/>
      <c r="AC29" s="22"/>
      <c r="AD29" s="22"/>
    </row>
    <row r="30" spans="1:30" ht="23.25" customHeight="1">
      <c r="A30" s="448"/>
      <c r="B30" s="411"/>
      <c r="C30" s="61" t="s">
        <v>59</v>
      </c>
      <c r="D30" s="416"/>
      <c r="E30" s="47">
        <v>1</v>
      </c>
      <c r="F30" s="428"/>
      <c r="G30" s="429"/>
      <c r="H30" s="430"/>
      <c r="I30" s="59">
        <f>IF(F30="実績あり",1,0)</f>
        <v>0</v>
      </c>
      <c r="J30" s="49">
        <v>1</v>
      </c>
      <c r="K30" s="49">
        <f>IF(I30="","",I30*J30)</f>
        <v>0</v>
      </c>
      <c r="L30" s="431" t="str">
        <f>IF(F30="","",D25*K30/$E$36)</f>
        <v/>
      </c>
      <c r="M30" s="431"/>
      <c r="N30" s="399"/>
      <c r="O30" s="25"/>
      <c r="P30" s="26"/>
      <c r="Q30" s="51" t="s">
        <v>19</v>
      </c>
      <c r="R30" s="51" t="s">
        <v>20</v>
      </c>
      <c r="S30" s="51"/>
      <c r="T30" s="34"/>
      <c r="U30" s="34"/>
      <c r="V30" s="55"/>
      <c r="W30" s="55"/>
      <c r="X30" s="55"/>
      <c r="Y30" s="22"/>
      <c r="Z30" s="22"/>
      <c r="AA30" s="22"/>
      <c r="AB30" s="22"/>
      <c r="AC30" s="22"/>
      <c r="AD30" s="22"/>
    </row>
    <row r="31" spans="1:30" ht="23.25" hidden="1" customHeight="1" outlineLevel="1">
      <c r="A31" s="448"/>
      <c r="B31" s="453" t="s">
        <v>60</v>
      </c>
      <c r="C31" s="454"/>
      <c r="D31" s="416"/>
      <c r="E31" s="56"/>
      <c r="F31" s="455"/>
      <c r="G31" s="456"/>
      <c r="H31" s="457"/>
      <c r="I31" s="57"/>
      <c r="J31" s="58"/>
      <c r="K31" s="58"/>
      <c r="L31" s="458"/>
      <c r="M31" s="458"/>
      <c r="N31" s="399"/>
      <c r="O31" s="25"/>
      <c r="P31" s="26"/>
      <c r="Q31" s="34" t="s">
        <v>26</v>
      </c>
      <c r="R31" s="34" t="s">
        <v>36</v>
      </c>
      <c r="S31" s="34" t="s">
        <v>20</v>
      </c>
      <c r="T31" s="34"/>
      <c r="U31" s="51"/>
      <c r="V31" s="34" t="s">
        <v>61</v>
      </c>
      <c r="W31" s="34" t="s">
        <v>62</v>
      </c>
      <c r="X31" s="34" t="s">
        <v>63</v>
      </c>
      <c r="Y31" s="34" t="s">
        <v>64</v>
      </c>
      <c r="Z31" s="34" t="s">
        <v>20</v>
      </c>
      <c r="AA31" s="22"/>
      <c r="AB31" s="22"/>
      <c r="AC31" s="22"/>
      <c r="AD31" s="22"/>
    </row>
    <row r="32" spans="1:30" ht="23.25" hidden="1" customHeight="1" outlineLevel="1">
      <c r="A32" s="448"/>
      <c r="B32" s="453" t="s">
        <v>65</v>
      </c>
      <c r="C32" s="454"/>
      <c r="D32" s="416"/>
      <c r="E32" s="56"/>
      <c r="F32" s="478"/>
      <c r="G32" s="479"/>
      <c r="H32" s="480"/>
      <c r="I32" s="57"/>
      <c r="J32" s="58"/>
      <c r="K32" s="58"/>
      <c r="L32" s="476"/>
      <c r="M32" s="477"/>
      <c r="N32" s="399"/>
      <c r="O32" s="25"/>
      <c r="P32" s="26"/>
      <c r="Q32" s="34" t="s">
        <v>26</v>
      </c>
      <c r="R32" s="34" t="s">
        <v>36</v>
      </c>
      <c r="S32" s="34" t="s">
        <v>20</v>
      </c>
      <c r="T32" s="34"/>
      <c r="U32" s="34"/>
      <c r="V32" s="34" t="s">
        <v>66</v>
      </c>
      <c r="W32" s="34" t="s">
        <v>67</v>
      </c>
      <c r="X32" s="34" t="s">
        <v>62</v>
      </c>
      <c r="Y32" s="34" t="s">
        <v>63</v>
      </c>
      <c r="Z32" s="34" t="s">
        <v>64</v>
      </c>
      <c r="AA32" s="34" t="s">
        <v>20</v>
      </c>
      <c r="AB32" s="22"/>
      <c r="AC32" s="22"/>
      <c r="AD32" s="22"/>
    </row>
    <row r="33" spans="1:30" ht="23.25" customHeight="1" collapsed="1">
      <c r="A33" s="448"/>
      <c r="B33" s="409" t="s">
        <v>68</v>
      </c>
      <c r="C33" s="410"/>
      <c r="D33" s="416"/>
      <c r="E33" s="418">
        <v>2</v>
      </c>
      <c r="F33" s="362" t="s">
        <v>429</v>
      </c>
      <c r="G33" s="449"/>
      <c r="H33" s="450"/>
      <c r="I33" s="363">
        <f>IF(G33="実績あり",0.5,IF(G33="なし",0,0))</f>
        <v>0</v>
      </c>
      <c r="J33" s="33">
        <v>2</v>
      </c>
      <c r="K33" s="33">
        <f>IF(I33="","",I33*J33)</f>
        <v>0</v>
      </c>
      <c r="L33" s="431" t="str">
        <f>IF(G33="","",D25*K33/$E$36)</f>
        <v/>
      </c>
      <c r="M33" s="431"/>
      <c r="N33" s="399"/>
      <c r="O33" s="25"/>
      <c r="P33" s="26"/>
      <c r="Q33" s="51" t="s">
        <v>19</v>
      </c>
      <c r="R33" s="51" t="s">
        <v>20</v>
      </c>
      <c r="S33" s="51"/>
      <c r="T33" s="34"/>
      <c r="U33" s="34"/>
      <c r="V33" s="34" t="s">
        <v>66</v>
      </c>
      <c r="W33" s="34" t="s">
        <v>67</v>
      </c>
      <c r="X33" s="34" t="s">
        <v>62</v>
      </c>
      <c r="Y33" s="34" t="s">
        <v>63</v>
      </c>
      <c r="Z33" s="34" t="s">
        <v>64</v>
      </c>
      <c r="AA33" s="34" t="s">
        <v>20</v>
      </c>
      <c r="AB33" s="22"/>
      <c r="AC33" s="22"/>
      <c r="AD33" s="22"/>
    </row>
    <row r="34" spans="1:30" ht="23.25" customHeight="1">
      <c r="A34" s="448"/>
      <c r="B34" s="413"/>
      <c r="C34" s="414"/>
      <c r="D34" s="416"/>
      <c r="E34" s="420"/>
      <c r="F34" s="364" t="s">
        <v>430</v>
      </c>
      <c r="G34" s="449"/>
      <c r="H34" s="450"/>
      <c r="I34" s="363">
        <f>IF(G34="実績あり",0.5,IF(G34="なし",0,0))</f>
        <v>0</v>
      </c>
      <c r="J34" s="33">
        <v>2</v>
      </c>
      <c r="K34" s="33">
        <f>IF(I34="","",I34*J34)</f>
        <v>0</v>
      </c>
      <c r="L34" s="431" t="str">
        <f>IF(G34="","",D25*K34/$E$36)</f>
        <v/>
      </c>
      <c r="M34" s="431"/>
      <c r="N34" s="399"/>
      <c r="O34" s="25"/>
      <c r="P34" s="26"/>
      <c r="Q34" s="51" t="s">
        <v>19</v>
      </c>
      <c r="R34" s="51" t="s">
        <v>20</v>
      </c>
      <c r="S34" s="51"/>
      <c r="T34" s="34"/>
      <c r="U34" s="34"/>
      <c r="V34" s="55"/>
      <c r="W34" s="55"/>
      <c r="X34" s="55"/>
      <c r="Y34" s="55"/>
      <c r="Z34" s="55"/>
      <c r="AA34" s="55"/>
      <c r="AB34" s="22"/>
      <c r="AC34" s="22"/>
      <c r="AD34" s="22"/>
    </row>
    <row r="35" spans="1:30" ht="23.25" customHeight="1" thickBot="1">
      <c r="A35" s="448"/>
      <c r="B35" s="465" t="s">
        <v>69</v>
      </c>
      <c r="C35" s="466"/>
      <c r="D35" s="417"/>
      <c r="E35" s="31">
        <v>4</v>
      </c>
      <c r="F35" s="467"/>
      <c r="G35" s="468"/>
      <c r="H35" s="469"/>
      <c r="I35" s="62">
        <f>IF(F35="6件",2,IF(F35="4～5件",1.5,IF(F35="2～3件",1,IF(F35="1件",0.5,0))))</f>
        <v>0</v>
      </c>
      <c r="J35" s="33">
        <v>2</v>
      </c>
      <c r="K35" s="33">
        <f>IF(I35="","",I35*J35)</f>
        <v>0</v>
      </c>
      <c r="L35" s="431" t="str">
        <f>IF(F35="","",$D$25*K35/$E$36)</f>
        <v/>
      </c>
      <c r="M35" s="431"/>
      <c r="N35" s="470"/>
      <c r="O35" s="25"/>
      <c r="P35" s="26"/>
      <c r="Q35" s="34" t="s">
        <v>70</v>
      </c>
      <c r="R35" s="34" t="s">
        <v>71</v>
      </c>
      <c r="S35" s="34" t="s">
        <v>72</v>
      </c>
      <c r="T35" s="34" t="s">
        <v>36</v>
      </c>
      <c r="U35" s="34" t="s">
        <v>20</v>
      </c>
      <c r="V35" s="55"/>
      <c r="W35" s="55"/>
      <c r="X35" s="55"/>
      <c r="Y35" s="22"/>
      <c r="Z35" s="22"/>
      <c r="AA35" s="22"/>
      <c r="AB35" s="22"/>
      <c r="AC35" s="22"/>
      <c r="AD35" s="22"/>
    </row>
    <row r="36" spans="1:30" ht="11.25" customHeight="1" thickBot="1">
      <c r="A36" s="63"/>
      <c r="B36" s="41"/>
      <c r="C36" s="41"/>
      <c r="D36" s="42"/>
      <c r="E36" s="64">
        <f>SUM(E25:E35)</f>
        <v>14</v>
      </c>
      <c r="F36" s="87"/>
      <c r="G36" s="87"/>
      <c r="H36" s="87"/>
      <c r="I36" s="43"/>
      <c r="J36" s="43"/>
      <c r="K36" s="43"/>
      <c r="L36" s="45"/>
      <c r="M36" s="45"/>
      <c r="N36" s="65"/>
      <c r="O36" s="22"/>
      <c r="P36" s="26"/>
      <c r="Q36" s="28"/>
      <c r="R36" s="22"/>
      <c r="S36" s="22"/>
      <c r="T36" s="22"/>
      <c r="U36" s="22"/>
      <c r="V36" s="22"/>
      <c r="W36" s="22"/>
      <c r="X36" s="22"/>
      <c r="Y36" s="22"/>
      <c r="Z36" s="22"/>
      <c r="AA36" s="22"/>
      <c r="AB36" s="22"/>
      <c r="AC36" s="22"/>
      <c r="AD36" s="22"/>
    </row>
    <row r="37" spans="1:30" ht="23.25" customHeight="1">
      <c r="A37" s="447" t="s">
        <v>73</v>
      </c>
      <c r="B37" s="426" t="s">
        <v>74</v>
      </c>
      <c r="C37" s="427"/>
      <c r="D37" s="415">
        <v>2</v>
      </c>
      <c r="E37" s="31">
        <v>2</v>
      </c>
      <c r="F37" s="439"/>
      <c r="G37" s="440"/>
      <c r="H37" s="441"/>
      <c r="I37" s="32">
        <f>IF(F37="法定雇用率以上",2,IF(F37="義務外雇用",2,IF(F37="法定雇用率未満",1,0)))</f>
        <v>0</v>
      </c>
      <c r="J37" s="33">
        <v>1</v>
      </c>
      <c r="K37" s="33">
        <f t="shared" ref="K37:K38" si="4">IF(I37="","",I37*J37)</f>
        <v>0</v>
      </c>
      <c r="L37" s="442" t="str">
        <f>IF(F37="","",D37*K37/$E$40)</f>
        <v/>
      </c>
      <c r="M37" s="443"/>
      <c r="N37" s="459">
        <f>ROUND(SUM(L37:L39),2)</f>
        <v>0</v>
      </c>
      <c r="O37" s="22"/>
      <c r="P37" s="26"/>
      <c r="Q37" s="34" t="s">
        <v>75</v>
      </c>
      <c r="R37" s="34" t="s">
        <v>76</v>
      </c>
      <c r="S37" s="34" t="s">
        <v>77</v>
      </c>
      <c r="T37" s="34" t="s">
        <v>20</v>
      </c>
      <c r="U37" s="34"/>
      <c r="V37" s="22"/>
      <c r="W37" s="22"/>
      <c r="X37" s="22"/>
      <c r="Y37" s="22"/>
      <c r="Z37" s="22"/>
      <c r="AA37" s="22"/>
      <c r="AB37" s="22"/>
      <c r="AC37" s="22"/>
      <c r="AD37" s="22"/>
    </row>
    <row r="38" spans="1:30" ht="23.25" customHeight="1">
      <c r="A38" s="448"/>
      <c r="B38" s="426" t="s">
        <v>78</v>
      </c>
      <c r="C38" s="427"/>
      <c r="D38" s="416"/>
      <c r="E38" s="31">
        <v>1</v>
      </c>
      <c r="F38" s="462"/>
      <c r="G38" s="463"/>
      <c r="H38" s="464"/>
      <c r="I38" s="32">
        <f>IF(F38="取得等あり",1,0)</f>
        <v>0</v>
      </c>
      <c r="J38" s="33">
        <v>1</v>
      </c>
      <c r="K38" s="33">
        <f t="shared" si="4"/>
        <v>0</v>
      </c>
      <c r="L38" s="431" t="str">
        <f>IF(F38="","",D37*K38/$E$40)</f>
        <v/>
      </c>
      <c r="M38" s="431"/>
      <c r="N38" s="460"/>
      <c r="O38" s="22"/>
      <c r="P38" s="26"/>
      <c r="Q38" s="34" t="s">
        <v>79</v>
      </c>
      <c r="R38" s="34" t="s">
        <v>20</v>
      </c>
      <c r="S38" s="34"/>
      <c r="T38" s="34"/>
      <c r="U38" s="34"/>
      <c r="V38" s="22"/>
      <c r="W38" s="22"/>
      <c r="X38" s="22"/>
      <c r="Y38" s="22"/>
      <c r="Z38" s="22"/>
      <c r="AA38" s="22"/>
      <c r="AB38" s="22"/>
      <c r="AC38" s="22"/>
      <c r="AD38" s="22"/>
    </row>
    <row r="39" spans="1:30" ht="23.25" customHeight="1" thickBot="1">
      <c r="A39" s="448"/>
      <c r="B39" s="426" t="s">
        <v>80</v>
      </c>
      <c r="C39" s="427"/>
      <c r="D39" s="417"/>
      <c r="E39" s="31">
        <v>1</v>
      </c>
      <c r="F39" s="436"/>
      <c r="G39" s="437"/>
      <c r="H39" s="438"/>
      <c r="I39" s="32">
        <f>IF(F39="配置あり",1,0)</f>
        <v>0</v>
      </c>
      <c r="J39" s="33">
        <v>1</v>
      </c>
      <c r="K39" s="33">
        <f>IF(I39="","",I39*J39)</f>
        <v>0</v>
      </c>
      <c r="L39" s="431" t="str">
        <f>IF(F39="","",D37*K39/$E$40)</f>
        <v/>
      </c>
      <c r="M39" s="431"/>
      <c r="N39" s="461"/>
      <c r="O39" s="22"/>
      <c r="P39" s="26"/>
      <c r="Q39" s="34" t="s">
        <v>45</v>
      </c>
      <c r="R39" s="34" t="s">
        <v>20</v>
      </c>
      <c r="S39" s="34"/>
      <c r="T39" s="34"/>
      <c r="U39" s="34"/>
      <c r="V39" s="22"/>
      <c r="W39" s="22"/>
      <c r="X39" s="22"/>
      <c r="Y39" s="22"/>
      <c r="Z39" s="22"/>
      <c r="AA39" s="22"/>
      <c r="AB39" s="22"/>
      <c r="AC39" s="22"/>
      <c r="AD39" s="22"/>
    </row>
    <row r="40" spans="1:30" ht="11.25" customHeight="1">
      <c r="A40" s="63"/>
      <c r="B40" s="41"/>
      <c r="C40" s="41"/>
      <c r="D40" s="42"/>
      <c r="E40" s="14">
        <f>SUM(E37:E39)</f>
        <v>4</v>
      </c>
      <c r="F40" s="66"/>
      <c r="G40" s="67"/>
      <c r="H40" s="67"/>
      <c r="I40" s="68"/>
      <c r="J40" s="68"/>
      <c r="K40" s="68"/>
      <c r="L40" s="69"/>
      <c r="M40" s="69"/>
      <c r="N40" s="54"/>
      <c r="O40" s="22"/>
      <c r="P40" s="26"/>
      <c r="Q40" s="28"/>
      <c r="R40" s="22"/>
      <c r="S40" s="22"/>
      <c r="T40" s="22"/>
      <c r="U40" s="22"/>
      <c r="V40" s="22"/>
      <c r="W40" s="22"/>
      <c r="X40" s="22"/>
      <c r="Y40" s="22"/>
      <c r="Z40" s="22"/>
      <c r="AA40" s="22"/>
      <c r="AB40" s="22"/>
      <c r="AC40" s="22"/>
      <c r="AD40" s="22"/>
    </row>
    <row r="41" spans="1:30" ht="12.75" customHeight="1">
      <c r="A41" s="16"/>
      <c r="B41" s="70"/>
      <c r="C41" s="41"/>
      <c r="D41" s="14">
        <f>SUM(D10,D13,D19,D25,D37)</f>
        <v>24</v>
      </c>
      <c r="E41" s="31"/>
      <c r="F41" s="71"/>
      <c r="G41" s="71"/>
      <c r="H41" s="71"/>
      <c r="I41" s="68"/>
      <c r="J41" s="68"/>
      <c r="K41" s="68"/>
      <c r="L41" s="72"/>
      <c r="M41" s="69" t="s">
        <v>81</v>
      </c>
      <c r="N41" s="73">
        <f>SUM(N10,N13,N19,N25,N37)</f>
        <v>0</v>
      </c>
      <c r="O41" s="28"/>
      <c r="P41" s="22"/>
      <c r="Q41" s="28"/>
      <c r="R41" s="22"/>
      <c r="S41" s="22"/>
      <c r="T41" s="22"/>
      <c r="U41" s="22"/>
      <c r="V41" s="22"/>
      <c r="W41" s="22"/>
      <c r="X41" s="22"/>
      <c r="Y41" s="22"/>
      <c r="Z41" s="22"/>
      <c r="AA41" s="22"/>
      <c r="AB41" s="22"/>
      <c r="AC41" s="22"/>
      <c r="AD41" s="22"/>
    </row>
    <row r="42" spans="1:30" ht="4.5" customHeight="1" thickBot="1">
      <c r="A42" s="74"/>
      <c r="B42" s="74"/>
      <c r="C42" s="75"/>
      <c r="D42" s="74"/>
      <c r="E42" s="74"/>
      <c r="F42" s="74"/>
      <c r="G42" s="74"/>
      <c r="H42" s="74"/>
      <c r="I42" s="76"/>
      <c r="J42" s="76"/>
      <c r="K42" s="76"/>
      <c r="L42" s="76"/>
      <c r="M42" s="76"/>
      <c r="N42" s="76"/>
      <c r="O42" s="74"/>
      <c r="P42" s="74"/>
      <c r="Q42" s="28"/>
      <c r="R42" s="74"/>
      <c r="S42" s="74"/>
      <c r="T42" s="74"/>
      <c r="U42" s="74"/>
      <c r="V42" s="74"/>
      <c r="W42" s="74"/>
      <c r="X42" s="74"/>
      <c r="Y42" s="74"/>
      <c r="Z42" s="74"/>
      <c r="AA42" s="74"/>
      <c r="AB42" s="74"/>
      <c r="AC42" s="74"/>
      <c r="AD42" s="74"/>
    </row>
    <row r="43" spans="1:30" ht="19.5" thickBot="1">
      <c r="A43" s="77" t="s">
        <v>82</v>
      </c>
      <c r="B43" s="77"/>
      <c r="C43" s="78"/>
      <c r="D43" s="79" t="s">
        <v>83</v>
      </c>
      <c r="E43" s="485"/>
      <c r="F43" s="486"/>
      <c r="G43" s="486"/>
      <c r="H43" s="487"/>
      <c r="I43" s="80" t="s">
        <v>84</v>
      </c>
      <c r="J43" s="81"/>
      <c r="K43" s="81"/>
      <c r="L43" s="81"/>
      <c r="M43" s="81"/>
      <c r="N43" s="81"/>
      <c r="O43" s="82"/>
      <c r="P43" s="74"/>
      <c r="Q43" s="28"/>
      <c r="R43" s="74"/>
      <c r="S43" s="74"/>
      <c r="T43" s="74"/>
      <c r="U43" s="74"/>
      <c r="V43" s="74"/>
      <c r="W43" s="74"/>
      <c r="X43" s="74"/>
      <c r="Y43" s="74"/>
      <c r="Z43" s="74"/>
      <c r="AA43" s="74"/>
      <c r="AB43" s="74"/>
      <c r="AC43" s="74"/>
      <c r="AD43" s="74"/>
    </row>
    <row r="44" spans="1:30">
      <c r="A44" s="77" t="s">
        <v>85</v>
      </c>
      <c r="B44" s="78"/>
      <c r="C44" s="12"/>
      <c r="D44" s="78"/>
      <c r="E44" s="78"/>
      <c r="F44" s="78"/>
      <c r="G44" s="78"/>
      <c r="H44" s="78"/>
      <c r="I44" s="78"/>
      <c r="J44" s="78"/>
      <c r="K44" s="78"/>
      <c r="L44" s="83"/>
      <c r="M44" s="83"/>
      <c r="N44" s="83"/>
      <c r="O44" s="74"/>
      <c r="P44" s="74"/>
      <c r="Q44" s="28"/>
      <c r="R44" s="74"/>
      <c r="S44" s="74"/>
      <c r="T44" s="74"/>
      <c r="U44" s="74"/>
      <c r="V44" s="74"/>
      <c r="W44" s="74"/>
      <c r="X44" s="74"/>
      <c r="Y44" s="74"/>
      <c r="Z44" s="74"/>
      <c r="AA44" s="74"/>
      <c r="AB44" s="74"/>
      <c r="AC44" s="74"/>
      <c r="AD44" s="74"/>
    </row>
    <row r="45" spans="1:30" ht="11.25" customHeight="1">
      <c r="A45" s="488" t="s">
        <v>86</v>
      </c>
      <c r="B45" s="84" t="s">
        <v>87</v>
      </c>
      <c r="C45" s="489" t="s">
        <v>88</v>
      </c>
      <c r="D45" s="490" t="s">
        <v>89</v>
      </c>
      <c r="E45" s="490"/>
      <c r="F45" s="85"/>
      <c r="G45" s="365" t="str">
        <f>IF(E43="","",N41)</f>
        <v/>
      </c>
      <c r="H45" s="86"/>
      <c r="I45" s="52"/>
      <c r="J45" s="491" t="s">
        <v>88</v>
      </c>
      <c r="K45" s="492" t="str">
        <f>IF(D46="","",ROUNDDOWN((100+G45)/(D46/1000000),5))</f>
        <v/>
      </c>
      <c r="L45" s="492"/>
      <c r="M45" s="492"/>
      <c r="N45" s="492"/>
      <c r="O45" s="481"/>
      <c r="P45" s="74"/>
      <c r="Q45" s="28"/>
      <c r="R45" s="74"/>
      <c r="S45" s="74"/>
      <c r="T45" s="74"/>
      <c r="U45" s="74"/>
      <c r="V45" s="74"/>
      <c r="W45" s="74"/>
      <c r="X45" s="74"/>
      <c r="Y45" s="74"/>
      <c r="Z45" s="74"/>
      <c r="AA45" s="74"/>
      <c r="AB45" s="74"/>
      <c r="AC45" s="74"/>
      <c r="AD45" s="74"/>
    </row>
    <row r="46" spans="1:30" ht="15" customHeight="1">
      <c r="A46" s="488"/>
      <c r="B46" s="88" t="s">
        <v>90</v>
      </c>
      <c r="C46" s="489"/>
      <c r="D46" s="482" t="str">
        <f>IF(E43="","",E43)</f>
        <v/>
      </c>
      <c r="E46" s="482"/>
      <c r="F46" s="482"/>
      <c r="G46" s="482"/>
      <c r="H46" s="483" t="s">
        <v>91</v>
      </c>
      <c r="I46" s="483"/>
      <c r="J46" s="491"/>
      <c r="K46" s="492"/>
      <c r="L46" s="492"/>
      <c r="M46" s="492"/>
      <c r="N46" s="492"/>
      <c r="O46" s="481"/>
      <c r="P46" s="74"/>
      <c r="Q46" s="28"/>
      <c r="R46" s="74"/>
      <c r="S46" s="74"/>
      <c r="T46" s="74"/>
      <c r="U46" s="74"/>
      <c r="V46" s="74"/>
      <c r="W46" s="74"/>
      <c r="X46" s="74"/>
      <c r="Y46" s="74"/>
      <c r="Z46" s="74"/>
      <c r="AA46" s="74"/>
      <c r="AB46" s="74"/>
      <c r="AC46" s="74"/>
      <c r="AD46" s="74"/>
    </row>
    <row r="47" spans="1:30" s="89" customFormat="1" ht="11.25" customHeight="1">
      <c r="A47" s="484" t="s">
        <v>92</v>
      </c>
      <c r="B47" s="484"/>
      <c r="C47" s="484"/>
      <c r="D47" s="484"/>
      <c r="E47" s="484"/>
      <c r="F47" s="484"/>
      <c r="G47" s="484"/>
      <c r="H47" s="484"/>
      <c r="I47" s="484"/>
      <c r="J47" s="484"/>
      <c r="K47" s="484"/>
      <c r="L47" s="484"/>
      <c r="M47" s="484"/>
      <c r="N47" s="484"/>
      <c r="Q47" s="28"/>
    </row>
    <row r="48" spans="1:30">
      <c r="A48" s="78" t="s">
        <v>93</v>
      </c>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row>
    <row r="49" spans="1:14" s="89" customFormat="1" ht="10.5" customHeight="1">
      <c r="A49" s="90" t="s">
        <v>94</v>
      </c>
      <c r="B49" s="91"/>
      <c r="C49" s="74"/>
      <c r="D49" s="91"/>
      <c r="E49" s="91"/>
      <c r="F49" s="91"/>
      <c r="G49" s="91"/>
      <c r="H49" s="91"/>
      <c r="I49" s="91"/>
      <c r="J49" s="91"/>
      <c r="K49" s="91"/>
      <c r="L49" s="91"/>
      <c r="M49" s="91"/>
      <c r="N49" s="91"/>
    </row>
    <row r="50" spans="1:14" s="89" customFormat="1" ht="10.5">
      <c r="A50" s="90" t="s">
        <v>95</v>
      </c>
      <c r="B50" s="91"/>
      <c r="C50" s="91"/>
      <c r="D50" s="91"/>
      <c r="E50" s="91"/>
      <c r="F50" s="91"/>
      <c r="G50" s="91"/>
      <c r="H50" s="91"/>
      <c r="I50" s="91"/>
      <c r="J50" s="91"/>
      <c r="K50" s="91"/>
      <c r="L50" s="92"/>
      <c r="M50" s="92"/>
      <c r="N50" s="92"/>
    </row>
    <row r="51" spans="1:14" s="89" customFormat="1" ht="10.5">
      <c r="A51" s="93" t="s">
        <v>96</v>
      </c>
      <c r="B51" s="91"/>
      <c r="C51" s="91"/>
      <c r="D51" s="91"/>
      <c r="E51" s="91"/>
      <c r="F51" s="91"/>
      <c r="G51" s="91"/>
      <c r="H51" s="91"/>
      <c r="I51" s="91"/>
      <c r="J51" s="91"/>
      <c r="K51" s="91"/>
      <c r="L51" s="92"/>
      <c r="M51" s="92"/>
      <c r="N51" s="92"/>
    </row>
    <row r="52" spans="1:14" s="89" customFormat="1" ht="10.5">
      <c r="A52" s="93" t="s">
        <v>97</v>
      </c>
      <c r="B52" s="91"/>
      <c r="C52" s="91"/>
      <c r="D52" s="91"/>
      <c r="E52" s="91"/>
      <c r="F52" s="91"/>
      <c r="G52" s="91"/>
      <c r="H52" s="91"/>
      <c r="I52" s="91"/>
      <c r="J52" s="91"/>
      <c r="K52" s="91"/>
      <c r="L52" s="92"/>
      <c r="M52" s="92"/>
      <c r="N52" s="92"/>
    </row>
    <row r="53" spans="1:14" s="89" customFormat="1" ht="10.5" customHeight="1">
      <c r="A53" s="90" t="s">
        <v>98</v>
      </c>
      <c r="B53" s="94"/>
      <c r="C53" s="91"/>
      <c r="D53" s="94"/>
      <c r="E53" s="94"/>
      <c r="F53" s="94"/>
      <c r="G53" s="94"/>
      <c r="H53" s="94"/>
      <c r="I53" s="94"/>
      <c r="J53" s="94"/>
      <c r="K53" s="94"/>
      <c r="L53" s="95"/>
      <c r="M53" s="95"/>
      <c r="N53" s="95"/>
    </row>
    <row r="54" spans="1:14" s="89" customFormat="1" ht="10.5">
      <c r="A54" s="90"/>
      <c r="B54" s="91"/>
      <c r="C54" s="94"/>
      <c r="D54" s="91"/>
      <c r="E54" s="91"/>
      <c r="F54" s="91"/>
      <c r="G54" s="91"/>
      <c r="H54" s="91"/>
      <c r="I54" s="91"/>
      <c r="J54" s="91"/>
      <c r="K54" s="91"/>
      <c r="L54" s="91"/>
      <c r="M54" s="91"/>
      <c r="N54" s="91"/>
    </row>
    <row r="55" spans="1:14">
      <c r="A55" s="74"/>
      <c r="B55" s="74"/>
      <c r="C55" s="91"/>
      <c r="D55" s="74"/>
      <c r="E55" s="74"/>
      <c r="F55" s="74"/>
      <c r="G55" s="74"/>
      <c r="H55" s="74"/>
      <c r="I55" s="74"/>
      <c r="J55" s="74"/>
      <c r="K55" s="74"/>
      <c r="L55" s="74"/>
      <c r="M55" s="74"/>
      <c r="N55" s="74"/>
    </row>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sheetData>
  <sheetProtection algorithmName="SHA-512" hashValue="Fu2RX3L8fIvLmPeU9Digpvtr+RyARkYYgOfcgnFjCxa1cEROuQ68iQnl5CUNvdDWsYSqulaX2hYNvgMecOgOWg==" saltValue="EdWXR6njDLOEzsGKoIQPnw==" spinCount="100000" sheet="1" selectLockedCells="1"/>
  <mergeCells count="111">
    <mergeCell ref="O45:O46"/>
    <mergeCell ref="D46:G46"/>
    <mergeCell ref="H46:I46"/>
    <mergeCell ref="A47:N47"/>
    <mergeCell ref="E43:H43"/>
    <mergeCell ref="A45:A46"/>
    <mergeCell ref="C45:C46"/>
    <mergeCell ref="D45:E45"/>
    <mergeCell ref="J45:J46"/>
    <mergeCell ref="K45:N46"/>
    <mergeCell ref="N37:N39"/>
    <mergeCell ref="B38:C38"/>
    <mergeCell ref="F38:H38"/>
    <mergeCell ref="L38:M38"/>
    <mergeCell ref="B39:C39"/>
    <mergeCell ref="F39:H39"/>
    <mergeCell ref="L39:M39"/>
    <mergeCell ref="B35:C35"/>
    <mergeCell ref="F35:H35"/>
    <mergeCell ref="L35:M35"/>
    <mergeCell ref="N25:N35"/>
    <mergeCell ref="B26:C26"/>
    <mergeCell ref="F26:H26"/>
    <mergeCell ref="L26:M26"/>
    <mergeCell ref="B27:C27"/>
    <mergeCell ref="F27:H27"/>
    <mergeCell ref="L27:M27"/>
    <mergeCell ref="B28:C28"/>
    <mergeCell ref="F28:H28"/>
    <mergeCell ref="L28:M28"/>
    <mergeCell ref="B32:C32"/>
    <mergeCell ref="F32:H32"/>
    <mergeCell ref="L32:M32"/>
    <mergeCell ref="A37:A39"/>
    <mergeCell ref="B37:C37"/>
    <mergeCell ref="D37:D39"/>
    <mergeCell ref="F37:H37"/>
    <mergeCell ref="L37:M37"/>
    <mergeCell ref="B33:C34"/>
    <mergeCell ref="E33:E34"/>
    <mergeCell ref="G33:H33"/>
    <mergeCell ref="L33:M33"/>
    <mergeCell ref="G34:H34"/>
    <mergeCell ref="L34:M34"/>
    <mergeCell ref="A25:A35"/>
    <mergeCell ref="B25:C25"/>
    <mergeCell ref="D25:D35"/>
    <mergeCell ref="F25:H25"/>
    <mergeCell ref="L25:M25"/>
    <mergeCell ref="B29:B30"/>
    <mergeCell ref="F29:H29"/>
    <mergeCell ref="L29:M29"/>
    <mergeCell ref="F30:H30"/>
    <mergeCell ref="L30:M30"/>
    <mergeCell ref="B31:C31"/>
    <mergeCell ref="F31:H31"/>
    <mergeCell ref="L31:M31"/>
    <mergeCell ref="N19:N23"/>
    <mergeCell ref="B20:C20"/>
    <mergeCell ref="F20:H20"/>
    <mergeCell ref="L20:M20"/>
    <mergeCell ref="B21:C21"/>
    <mergeCell ref="F21:H21"/>
    <mergeCell ref="L21:M21"/>
    <mergeCell ref="B22:C22"/>
    <mergeCell ref="F22:H22"/>
    <mergeCell ref="L22:M22"/>
    <mergeCell ref="F23:H23"/>
    <mergeCell ref="L23:M23"/>
    <mergeCell ref="B17:C17"/>
    <mergeCell ref="F17:H17"/>
    <mergeCell ref="L17:M17"/>
    <mergeCell ref="A19:A24"/>
    <mergeCell ref="B19:C19"/>
    <mergeCell ref="D19:D23"/>
    <mergeCell ref="F19:H19"/>
    <mergeCell ref="L19:M19"/>
    <mergeCell ref="B23:C23"/>
    <mergeCell ref="B14:C14"/>
    <mergeCell ref="F14:H14"/>
    <mergeCell ref="L14:M14"/>
    <mergeCell ref="B15:C15"/>
    <mergeCell ref="F15:H15"/>
    <mergeCell ref="L15:M15"/>
    <mergeCell ref="B16:C16"/>
    <mergeCell ref="F16:H16"/>
    <mergeCell ref="L16:M16"/>
    <mergeCell ref="H2:M2"/>
    <mergeCell ref="A3:N3"/>
    <mergeCell ref="C5:E5"/>
    <mergeCell ref="F5:N5"/>
    <mergeCell ref="B7:N7"/>
    <mergeCell ref="B9:C9"/>
    <mergeCell ref="F9:H9"/>
    <mergeCell ref="L9:M9"/>
    <mergeCell ref="J10:J12"/>
    <mergeCell ref="K10:K12"/>
    <mergeCell ref="L10:M12"/>
    <mergeCell ref="N10:N12"/>
    <mergeCell ref="G11:H11"/>
    <mergeCell ref="F12:H12"/>
    <mergeCell ref="A10:A18"/>
    <mergeCell ref="B10:C12"/>
    <mergeCell ref="D10:D17"/>
    <mergeCell ref="E10:E12"/>
    <mergeCell ref="G10:H10"/>
    <mergeCell ref="I10:I12"/>
    <mergeCell ref="B13:C13"/>
    <mergeCell ref="F13:H13"/>
    <mergeCell ref="L13:M13"/>
    <mergeCell ref="N13:N17"/>
  </mergeCells>
  <phoneticPr fontId="3"/>
  <dataValidations xWindow="648" yWindow="495" count="24">
    <dataValidation type="list" allowBlank="1" showInputMessage="1" showErrorMessage="1" sqref="F13" xr:uid="{E6209EBE-8827-4FA8-AC06-E9C67FE02CE2}">
      <formula1>$Q$13:$R$13</formula1>
    </dataValidation>
    <dataValidation type="list" allowBlank="1" showInputMessage="1" showErrorMessage="1" sqref="F14" xr:uid="{5CC131BA-2AB2-42E2-AC7B-F850F09904A3}">
      <formula1>$Q$14:$R$14</formula1>
    </dataValidation>
    <dataValidation type="list" allowBlank="1" showInputMessage="1" showErrorMessage="1" sqref="F15" xr:uid="{C30AD03E-2338-4FD1-88F7-DF57E5BB49E3}">
      <formula1>$Q$15:$T$15</formula1>
    </dataValidation>
    <dataValidation type="list" allowBlank="1" showInputMessage="1" showErrorMessage="1" sqref="F17" xr:uid="{4BBC1A06-CABC-4234-AD2D-81E7895E40CA}">
      <formula1>$Q$17:$R$17</formula1>
    </dataValidation>
    <dataValidation type="list" allowBlank="1" showInputMessage="1" showErrorMessage="1" sqref="F16" xr:uid="{A8B19152-0EBB-4A08-95F9-FDBF8F55DC27}">
      <formula1>$Q$16:$R$16</formula1>
    </dataValidation>
    <dataValidation type="list" allowBlank="1" showInputMessage="1" showErrorMessage="1" sqref="F23" xr:uid="{8DE83AD1-5F50-4B74-8E58-C042DDB44E63}">
      <formula1>$Q$23:$T$23</formula1>
    </dataValidation>
    <dataValidation type="list" allowBlank="1" showInputMessage="1" showErrorMessage="1" sqref="F22" xr:uid="{4B8B6DFE-7E78-4A15-8CD3-80559F40C9BA}">
      <formula1>$Q$22:$R$22</formula1>
    </dataValidation>
    <dataValidation type="list" allowBlank="1" showInputMessage="1" showErrorMessage="1" sqref="F21" xr:uid="{19CBC7A4-DA13-4851-BF31-723F59AEF6DB}">
      <formula1>$Q$21:$S$21</formula1>
    </dataValidation>
    <dataValidation type="list" allowBlank="1" showErrorMessage="1" sqref="F19" xr:uid="{E6BD9798-AB1F-4E44-AF27-69D28EC51AAD}">
      <formula1>$Q$19:$R$19</formula1>
    </dataValidation>
    <dataValidation type="list" allowBlank="1" showInputMessage="1" showErrorMessage="1" sqref="F32" xr:uid="{A26820F6-2B57-4D1A-B614-1777A5D95727}">
      <formula1>$Q$32:$S$32</formula1>
    </dataValidation>
    <dataValidation type="list" allowBlank="1" showInputMessage="1" showErrorMessage="1" sqref="F31" xr:uid="{E0209411-5CF2-4AA1-927D-09EFB3B3364D}">
      <formula1>$Q$31:$S$31</formula1>
    </dataValidation>
    <dataValidation type="list" allowBlank="1" showInputMessage="1" showErrorMessage="1" sqref="F30" xr:uid="{9293AB48-81E4-4CE2-BCFF-215948139957}">
      <formula1>$Q$30:$R$30</formula1>
    </dataValidation>
    <dataValidation type="list" allowBlank="1" showInputMessage="1" showErrorMessage="1" sqref="F29" xr:uid="{D0524307-D235-48AD-9543-A2D8633FE7B4}">
      <formula1>$Q$29:$T$29</formula1>
    </dataValidation>
    <dataValidation type="list" allowBlank="1" showInputMessage="1" showErrorMessage="1" sqref="F28" xr:uid="{99982F11-6884-4D86-8E47-4111261FA14A}">
      <formula1>$Q$28:$S$28</formula1>
    </dataValidation>
    <dataValidation type="list" allowBlank="1" showInputMessage="1" showErrorMessage="1" sqref="F27" xr:uid="{39859E45-0750-4AB3-BCEA-5A7695BD25F6}">
      <formula1>$Q$27:$R$27</formula1>
    </dataValidation>
    <dataValidation type="list" allowBlank="1" showInputMessage="1" showErrorMessage="1" sqref="F25" xr:uid="{4A3E5FF0-128C-45FB-A43A-7BA57E5BAB9D}">
      <formula1>$Q$25:$R$25</formula1>
    </dataValidation>
    <dataValidation type="list" allowBlank="1" showInputMessage="1" showErrorMessage="1" sqref="F35" xr:uid="{7B1D34E3-2FE7-4356-AA14-CCBA8D5D300E}">
      <formula1>$Q$35:$U$35</formula1>
    </dataValidation>
    <dataValidation type="list" allowBlank="1" showInputMessage="1" showErrorMessage="1" sqref="F39" xr:uid="{E4EB2DF7-4E7D-491D-960B-4BAD03260038}">
      <formula1>$Q$39:$R$39</formula1>
    </dataValidation>
    <dataValidation type="list" allowBlank="1" showInputMessage="1" showErrorMessage="1" sqref="F38" xr:uid="{7AFDFE9F-C045-401B-AC84-9E0B9563C713}">
      <formula1>$Q$38:$R$38</formula1>
    </dataValidation>
    <dataValidation type="list" allowBlank="1" showInputMessage="1" showErrorMessage="1" sqref="F37" xr:uid="{CEA1046A-9F4E-4397-BD31-BCCD72B5B0A3}">
      <formula1>$Q$37:$T$37</formula1>
    </dataValidation>
    <dataValidation type="whole" allowBlank="1" showInputMessage="1" showErrorMessage="1" promptTitle="実績1の成績評定点（数値）を入力" prompt="申告する工事の成績評定点を直接入力。_x000a_過去4年間の実績が0件の場合は「0」を入力。" sqref="G10:H10" xr:uid="{B04AE6A0-2934-45E2-835A-3ACFC124ACA9}">
      <formula1>0</formula1>
      <formula2>100</formula2>
    </dataValidation>
    <dataValidation type="whole"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AE4A918-1F12-4EBE-973E-45F3B941985C}">
      <formula1>1</formula1>
      <formula2>100</formula2>
    </dataValidation>
    <dataValidation type="whole" allowBlank="1" showInputMessage="1" showErrorMessage="1" promptTitle="最高点（数値）を入力" prompt="「専任指導者制度」を用いる場合は，専任指導者として配置する現場代理人の実績を入力。" sqref="F20:H20" xr:uid="{5AE24671-8794-4259-A60A-64AAF16B062F}">
      <formula1>0</formula1>
      <formula2>100</formula2>
    </dataValidation>
    <dataValidation type="list" allowBlank="1" showInputMessage="1" showErrorMessage="1" sqref="G33:H34" xr:uid="{012B92BA-7C2B-4F3C-B271-0D6B34A1E2C1}">
      <formula1>$Q$33:$R$33</formula1>
    </dataValidation>
  </dataValidations>
  <pageMargins left="0.78740157480314965" right="0.47244094488188981" top="0.59055118110236227" bottom="0.47244094488188981" header="0.27559055118110237" footer="0.31496062992125984"/>
  <pageSetup paperSize="9" scale="75"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0CB28-0D61-432D-B530-09038CA20175}">
  <sheetPr>
    <pageSetUpPr fitToPage="1"/>
  </sheetPr>
  <dimension ref="A1:AB123"/>
  <sheetViews>
    <sheetView showGridLines="0" topLeftCell="A7" zoomScaleNormal="100" zoomScaleSheetLayoutView="100" workbookViewId="0">
      <selection activeCell="D18" sqref="D18:E18"/>
    </sheetView>
  </sheetViews>
  <sheetFormatPr defaultRowHeight="13.5" outlineLevelRow="1" outlineLevelCol="1"/>
  <cols>
    <col min="1" max="1" width="4.875" style="23" customWidth="1"/>
    <col min="2" max="2" width="5.875" style="23" customWidth="1"/>
    <col min="3" max="3" width="24.25" style="23" customWidth="1"/>
    <col min="4" max="4" width="6.875" style="23" customWidth="1"/>
    <col min="5" max="5" width="9.875" style="23" customWidth="1"/>
    <col min="6" max="6" width="8" style="23" customWidth="1"/>
    <col min="7" max="7" width="6.375" style="23" customWidth="1"/>
    <col min="8" max="8" width="3.875" style="23" customWidth="1"/>
    <col min="9" max="9" width="3.625" style="23" customWidth="1"/>
    <col min="10" max="10" width="3.5" style="23" customWidth="1"/>
    <col min="11" max="12" width="3.875" style="23" customWidth="1"/>
    <col min="13" max="13" width="3.375" style="23" customWidth="1"/>
    <col min="14" max="14" width="3.125" style="23" customWidth="1"/>
    <col min="15" max="15" width="3.875" style="23" customWidth="1"/>
    <col min="16" max="16" width="3.375" style="23" customWidth="1"/>
    <col min="17" max="17" width="2.75" style="23" customWidth="1"/>
    <col min="18" max="18" width="2.125" style="23" customWidth="1"/>
    <col min="19" max="19" width="3.125" style="23" customWidth="1"/>
    <col min="20" max="20" width="9.125" style="23" customWidth="1"/>
    <col min="21" max="25" width="5.625" style="23" hidden="1" customWidth="1" outlineLevel="1"/>
    <col min="26" max="27" width="9.125" style="23" hidden="1" customWidth="1" outlineLevel="1"/>
    <col min="28" max="28" width="9" style="23" collapsed="1"/>
    <col min="29" max="16384" width="9" style="23"/>
  </cols>
  <sheetData>
    <row r="1" spans="1:27">
      <c r="A1" s="96" t="s">
        <v>99</v>
      </c>
      <c r="B1" s="96"/>
      <c r="C1" s="96"/>
      <c r="D1" s="96"/>
      <c r="E1" s="96"/>
      <c r="F1" s="96"/>
      <c r="G1" s="97"/>
      <c r="H1" s="96"/>
      <c r="I1" s="96"/>
      <c r="J1" s="96"/>
      <c r="K1" s="96"/>
      <c r="L1" s="96"/>
      <c r="M1" s="96"/>
      <c r="N1" s="96"/>
      <c r="O1" s="96"/>
      <c r="P1" s="96"/>
      <c r="Q1" s="98"/>
      <c r="R1" s="96"/>
      <c r="S1" s="96"/>
      <c r="T1" s="99"/>
      <c r="U1" s="100"/>
      <c r="V1" s="100"/>
      <c r="W1" s="100"/>
      <c r="X1" s="100"/>
      <c r="Y1" s="100"/>
      <c r="Z1" s="99"/>
      <c r="AA1" s="99"/>
    </row>
    <row r="2" spans="1:27" ht="14.25" thickBot="1">
      <c r="A2" s="96"/>
      <c r="B2" s="96"/>
      <c r="C2" s="96"/>
      <c r="D2" s="96"/>
      <c r="E2" s="96"/>
      <c r="F2" s="96"/>
      <c r="G2" s="97"/>
      <c r="H2" s="96"/>
      <c r="I2" s="96"/>
      <c r="J2" s="96"/>
      <c r="K2" s="96"/>
      <c r="L2" s="96"/>
      <c r="M2" s="96"/>
      <c r="N2" s="96"/>
      <c r="O2" s="96"/>
      <c r="P2" s="96"/>
      <c r="Q2" s="98"/>
      <c r="R2" s="96"/>
      <c r="S2" s="96"/>
      <c r="T2" s="99"/>
      <c r="U2" s="100"/>
      <c r="V2" s="100"/>
      <c r="W2" s="100"/>
      <c r="X2" s="100"/>
      <c r="Y2" s="100"/>
      <c r="Z2" s="99"/>
      <c r="AA2" s="99"/>
    </row>
    <row r="3" spans="1:27" ht="12.75" customHeight="1" thickBot="1">
      <c r="A3" s="99"/>
      <c r="B3" s="99"/>
      <c r="C3" s="96"/>
      <c r="D3" s="96"/>
      <c r="E3" s="96"/>
      <c r="F3" s="99"/>
      <c r="G3" s="101"/>
      <c r="H3" s="704" t="s">
        <v>0</v>
      </c>
      <c r="I3" s="522"/>
      <c r="J3" s="522"/>
      <c r="K3" s="705">
        <v>20061003</v>
      </c>
      <c r="L3" s="706"/>
      <c r="M3" s="706"/>
      <c r="N3" s="706"/>
      <c r="O3" s="706"/>
      <c r="P3" s="707"/>
      <c r="Q3" s="102"/>
      <c r="R3" s="96"/>
      <c r="S3" s="96"/>
      <c r="T3" s="99"/>
      <c r="U3" s="100" t="s">
        <v>100</v>
      </c>
      <c r="V3" s="100" t="s">
        <v>101</v>
      </c>
      <c r="W3" s="100"/>
      <c r="X3" s="100" t="s">
        <v>102</v>
      </c>
      <c r="Y3" s="100" t="s">
        <v>103</v>
      </c>
      <c r="Z3" s="99" t="s">
        <v>104</v>
      </c>
      <c r="AA3" s="99" t="s">
        <v>105</v>
      </c>
    </row>
    <row r="4" spans="1:27" ht="10.5" customHeight="1">
      <c r="A4" s="99"/>
      <c r="B4" s="99"/>
      <c r="C4" s="96"/>
      <c r="D4" s="96"/>
      <c r="E4" s="96"/>
      <c r="F4" s="99"/>
      <c r="G4" s="101"/>
      <c r="H4" s="97"/>
      <c r="I4" s="97"/>
      <c r="J4" s="103"/>
      <c r="K4" s="103"/>
      <c r="L4" s="103"/>
      <c r="M4" s="103"/>
      <c r="N4" s="103"/>
      <c r="O4" s="103"/>
      <c r="P4" s="103"/>
      <c r="Q4" s="98"/>
      <c r="R4" s="96"/>
      <c r="S4" s="96"/>
      <c r="T4" s="99"/>
      <c r="U4" s="100"/>
      <c r="V4" s="100"/>
      <c r="W4" s="100"/>
      <c r="X4" s="100"/>
      <c r="Y4" s="100"/>
      <c r="Z4" s="99"/>
      <c r="AA4" s="99"/>
    </row>
    <row r="5" spans="1:27" ht="48.75" customHeight="1">
      <c r="A5" s="708" t="s">
        <v>106</v>
      </c>
      <c r="B5" s="708"/>
      <c r="C5" s="708"/>
      <c r="D5" s="708"/>
      <c r="E5" s="708"/>
      <c r="F5" s="708"/>
      <c r="G5" s="708"/>
      <c r="H5" s="708"/>
      <c r="I5" s="708"/>
      <c r="J5" s="708"/>
      <c r="K5" s="708"/>
      <c r="L5" s="708"/>
      <c r="M5" s="708"/>
      <c r="N5" s="708"/>
      <c r="O5" s="708"/>
      <c r="P5" s="708"/>
      <c r="Q5" s="708"/>
      <c r="R5" s="96"/>
      <c r="S5" s="96"/>
      <c r="T5" s="99"/>
      <c r="U5" s="100" t="s">
        <v>107</v>
      </c>
      <c r="V5" s="100" t="s">
        <v>108</v>
      </c>
      <c r="W5" s="100" t="s">
        <v>109</v>
      </c>
      <c r="X5" s="100" t="s">
        <v>110</v>
      </c>
      <c r="Y5" s="100" t="s">
        <v>111</v>
      </c>
      <c r="Z5" s="100" t="s">
        <v>112</v>
      </c>
      <c r="AA5" s="100" t="s">
        <v>113</v>
      </c>
    </row>
    <row r="6" spans="1:27" ht="18" customHeight="1" thickBot="1">
      <c r="A6" s="709" t="s">
        <v>114</v>
      </c>
      <c r="B6" s="710"/>
      <c r="C6" s="711"/>
      <c r="D6" s="104"/>
      <c r="E6" s="104" t="s">
        <v>115</v>
      </c>
      <c r="F6" s="104" t="s">
        <v>116</v>
      </c>
      <c r="G6" s="715" t="s">
        <v>117</v>
      </c>
      <c r="H6" s="716"/>
      <c r="I6" s="716"/>
      <c r="J6" s="716"/>
      <c r="K6" s="716"/>
      <c r="L6" s="716"/>
      <c r="M6" s="716"/>
      <c r="N6" s="716"/>
      <c r="O6" s="716"/>
      <c r="P6" s="716"/>
      <c r="Q6" s="717"/>
      <c r="R6" s="96"/>
      <c r="S6" s="96"/>
      <c r="T6" s="99"/>
      <c r="U6" s="100" t="s">
        <v>118</v>
      </c>
      <c r="V6" s="100"/>
      <c r="W6" s="100"/>
      <c r="X6" s="100"/>
      <c r="Y6" s="100"/>
      <c r="Z6" s="100"/>
      <c r="AA6" s="100"/>
    </row>
    <row r="7" spans="1:27" ht="36" customHeight="1" thickBot="1">
      <c r="A7" s="712"/>
      <c r="B7" s="713"/>
      <c r="C7" s="714"/>
      <c r="D7" s="105" t="s">
        <v>16</v>
      </c>
      <c r="E7" s="106" t="s">
        <v>119</v>
      </c>
      <c r="F7" s="107" t="s">
        <v>120</v>
      </c>
      <c r="G7" s="718"/>
      <c r="H7" s="719"/>
      <c r="I7" s="719"/>
      <c r="J7" s="719"/>
      <c r="K7" s="719"/>
      <c r="L7" s="719"/>
      <c r="M7" s="719"/>
      <c r="N7" s="719"/>
      <c r="O7" s="719"/>
      <c r="P7" s="719"/>
      <c r="Q7" s="720"/>
      <c r="R7" s="96"/>
      <c r="S7" s="97"/>
      <c r="T7" s="99"/>
      <c r="U7" s="100" t="s">
        <v>121</v>
      </c>
      <c r="V7" s="100" t="s">
        <v>122</v>
      </c>
      <c r="W7" s="100" t="s">
        <v>123</v>
      </c>
      <c r="X7" s="108" t="s">
        <v>124</v>
      </c>
      <c r="Y7" s="100" t="s">
        <v>20</v>
      </c>
      <c r="Z7" s="99" t="s">
        <v>125</v>
      </c>
      <c r="AA7" s="99" t="s">
        <v>126</v>
      </c>
    </row>
    <row r="8" spans="1:27" ht="36" customHeight="1" thickBot="1">
      <c r="A8" s="712"/>
      <c r="B8" s="713"/>
      <c r="C8" s="714"/>
      <c r="D8" s="105" t="s">
        <v>17</v>
      </c>
      <c r="E8" s="106" t="s">
        <v>119</v>
      </c>
      <c r="F8" s="107" t="s">
        <v>120</v>
      </c>
      <c r="G8" s="721"/>
      <c r="H8" s="722"/>
      <c r="I8" s="722"/>
      <c r="J8" s="722"/>
      <c r="K8" s="722"/>
      <c r="L8" s="722"/>
      <c r="M8" s="722"/>
      <c r="N8" s="722"/>
      <c r="O8" s="722"/>
      <c r="P8" s="722"/>
      <c r="Q8" s="723"/>
      <c r="R8" s="96"/>
      <c r="S8" s="97"/>
      <c r="T8" s="99"/>
      <c r="U8" s="100" t="s">
        <v>127</v>
      </c>
      <c r="V8" s="100" t="s">
        <v>20</v>
      </c>
      <c r="W8" s="100" t="s">
        <v>128</v>
      </c>
      <c r="X8" s="100" t="s">
        <v>20</v>
      </c>
      <c r="Y8" s="100" t="s">
        <v>129</v>
      </c>
      <c r="Z8" s="99" t="s">
        <v>20</v>
      </c>
      <c r="AA8" s="99" t="s">
        <v>20</v>
      </c>
    </row>
    <row r="9" spans="1:27" ht="37.5" customHeight="1" thickBot="1">
      <c r="A9" s="746" t="s">
        <v>130</v>
      </c>
      <c r="B9" s="691" t="s">
        <v>131</v>
      </c>
      <c r="C9" s="749"/>
      <c r="D9" s="750" t="s">
        <v>132</v>
      </c>
      <c r="E9" s="751"/>
      <c r="F9" s="752" t="s">
        <v>133</v>
      </c>
      <c r="G9" s="753"/>
      <c r="H9" s="754"/>
      <c r="I9" s="109"/>
      <c r="J9" s="110"/>
      <c r="K9" s="111"/>
      <c r="L9" s="111"/>
      <c r="M9" s="111"/>
      <c r="N9" s="111"/>
      <c r="O9" s="112"/>
      <c r="P9" s="112"/>
      <c r="Q9" s="113"/>
      <c r="R9" s="96"/>
      <c r="S9" s="97"/>
      <c r="T9" s="99"/>
      <c r="U9" s="100" t="s">
        <v>134</v>
      </c>
      <c r="V9" s="100"/>
      <c r="W9" s="100"/>
      <c r="X9" s="100"/>
      <c r="Y9" s="100" t="s">
        <v>135</v>
      </c>
      <c r="Z9" s="99"/>
      <c r="AA9" s="99"/>
    </row>
    <row r="10" spans="1:27" ht="39" customHeight="1" thickBot="1">
      <c r="A10" s="747"/>
      <c r="B10" s="690" t="s">
        <v>136</v>
      </c>
      <c r="C10" s="690"/>
      <c r="D10" s="733" t="s">
        <v>137</v>
      </c>
      <c r="E10" s="734"/>
      <c r="F10" s="734"/>
      <c r="G10" s="735"/>
      <c r="H10" s="736"/>
      <c r="I10" s="736"/>
      <c r="J10" s="737"/>
      <c r="K10" s="114" t="s">
        <v>138</v>
      </c>
      <c r="L10" s="698"/>
      <c r="M10" s="699"/>
      <c r="N10" s="699"/>
      <c r="O10" s="699"/>
      <c r="P10" s="699"/>
      <c r="Q10" s="700"/>
      <c r="R10" s="96"/>
      <c r="S10" s="97"/>
      <c r="T10" s="99"/>
      <c r="U10" s="100"/>
      <c r="V10" s="100"/>
      <c r="W10" s="100"/>
      <c r="X10" s="100"/>
      <c r="Y10" s="100" t="s">
        <v>139</v>
      </c>
      <c r="Z10" s="99"/>
      <c r="AA10" s="99"/>
    </row>
    <row r="11" spans="1:27" ht="22.5" customHeight="1" thickBot="1">
      <c r="A11" s="747"/>
      <c r="B11" s="701" t="s">
        <v>140</v>
      </c>
      <c r="C11" s="702"/>
      <c r="D11" s="702"/>
      <c r="E11" s="702"/>
      <c r="F11" s="702"/>
      <c r="G11" s="702"/>
      <c r="H11" s="702"/>
      <c r="I11" s="702"/>
      <c r="J11" s="702"/>
      <c r="K11" s="702"/>
      <c r="L11" s="702"/>
      <c r="M11" s="702"/>
      <c r="N11" s="702"/>
      <c r="O11" s="702"/>
      <c r="P11" s="702"/>
      <c r="Q11" s="703"/>
      <c r="R11" s="96"/>
      <c r="S11" s="97"/>
      <c r="T11" s="99"/>
      <c r="U11" s="100"/>
      <c r="V11" s="100"/>
      <c r="W11" s="100"/>
      <c r="X11" s="100"/>
      <c r="Y11" s="100"/>
      <c r="Z11" s="99"/>
      <c r="AA11" s="99"/>
    </row>
    <row r="12" spans="1:27" ht="22.5" customHeight="1" thickBot="1">
      <c r="A12" s="747"/>
      <c r="B12" s="690" t="s">
        <v>141</v>
      </c>
      <c r="C12" s="691"/>
      <c r="D12" s="698"/>
      <c r="E12" s="699"/>
      <c r="F12" s="699"/>
      <c r="G12" s="699"/>
      <c r="H12" s="699"/>
      <c r="I12" s="700"/>
      <c r="J12" s="115"/>
      <c r="K12" s="116"/>
      <c r="L12" s="116"/>
      <c r="M12" s="116"/>
      <c r="N12" s="116"/>
      <c r="O12" s="116"/>
      <c r="P12" s="116"/>
      <c r="Q12" s="117"/>
      <c r="R12" s="96"/>
      <c r="S12" s="97"/>
      <c r="T12" s="99"/>
      <c r="U12" s="100"/>
      <c r="V12" s="100"/>
      <c r="W12" s="100"/>
      <c r="X12" s="100"/>
      <c r="Y12" s="100"/>
      <c r="Z12" s="99"/>
      <c r="AA12" s="99"/>
    </row>
    <row r="13" spans="1:27" ht="22.5" customHeight="1" thickBot="1">
      <c r="A13" s="747"/>
      <c r="B13" s="690" t="s">
        <v>142</v>
      </c>
      <c r="C13" s="691"/>
      <c r="D13" s="698"/>
      <c r="E13" s="699"/>
      <c r="F13" s="699"/>
      <c r="G13" s="699"/>
      <c r="H13" s="699"/>
      <c r="I13" s="699"/>
      <c r="J13" s="699"/>
      <c r="K13" s="699"/>
      <c r="L13" s="699"/>
      <c r="M13" s="699"/>
      <c r="N13" s="699"/>
      <c r="O13" s="699"/>
      <c r="P13" s="699"/>
      <c r="Q13" s="700"/>
      <c r="R13" s="96"/>
      <c r="S13" s="97"/>
      <c r="T13" s="99"/>
      <c r="U13" s="100"/>
      <c r="V13" s="100"/>
      <c r="W13" s="100"/>
      <c r="X13" s="100"/>
      <c r="Y13" s="100"/>
      <c r="Z13" s="99"/>
      <c r="AA13" s="99"/>
    </row>
    <row r="14" spans="1:27" ht="32.25" customHeight="1" thickBot="1">
      <c r="A14" s="747"/>
      <c r="B14" s="738" t="s">
        <v>143</v>
      </c>
      <c r="C14" s="739"/>
      <c r="D14" s="740">
        <v>0</v>
      </c>
      <c r="E14" s="741"/>
      <c r="F14" s="741"/>
      <c r="G14" s="742"/>
      <c r="H14" s="743"/>
      <c r="I14" s="744"/>
      <c r="J14" s="744"/>
      <c r="K14" s="744"/>
      <c r="L14" s="744"/>
      <c r="M14" s="744"/>
      <c r="N14" s="744"/>
      <c r="O14" s="744"/>
      <c r="P14" s="744"/>
      <c r="Q14" s="745"/>
      <c r="R14" s="96"/>
      <c r="S14" s="97"/>
      <c r="T14" s="99"/>
      <c r="U14" s="100"/>
      <c r="V14" s="100"/>
      <c r="W14" s="100"/>
      <c r="X14" s="100"/>
      <c r="Y14" s="100"/>
      <c r="Z14" s="99"/>
      <c r="AA14" s="99"/>
    </row>
    <row r="15" spans="1:27" ht="22.5" customHeight="1" thickBot="1">
      <c r="A15" s="747"/>
      <c r="B15" s="690" t="s">
        <v>144</v>
      </c>
      <c r="C15" s="691"/>
      <c r="D15" s="730"/>
      <c r="E15" s="731"/>
      <c r="F15" s="731"/>
      <c r="G15" s="731"/>
      <c r="H15" s="731"/>
      <c r="I15" s="731"/>
      <c r="J15" s="731"/>
      <c r="K15" s="731"/>
      <c r="L15" s="731"/>
      <c r="M15" s="731"/>
      <c r="N15" s="731"/>
      <c r="O15" s="731"/>
      <c r="P15" s="731"/>
      <c r="Q15" s="732"/>
      <c r="R15" s="96"/>
      <c r="S15" s="97"/>
      <c r="T15" s="99"/>
      <c r="U15" s="100"/>
      <c r="V15" s="100"/>
      <c r="W15" s="100"/>
      <c r="X15" s="100"/>
      <c r="Y15" s="100"/>
      <c r="Z15" s="99"/>
      <c r="AA15" s="99"/>
    </row>
    <row r="16" spans="1:27" ht="60" customHeight="1" thickBot="1">
      <c r="A16" s="747"/>
      <c r="B16" s="690" t="s">
        <v>145</v>
      </c>
      <c r="C16" s="691"/>
      <c r="D16" s="692"/>
      <c r="E16" s="693"/>
      <c r="F16" s="693"/>
      <c r="G16" s="693"/>
      <c r="H16" s="693"/>
      <c r="I16" s="693"/>
      <c r="J16" s="693"/>
      <c r="K16" s="693"/>
      <c r="L16" s="693"/>
      <c r="M16" s="693"/>
      <c r="N16" s="693"/>
      <c r="O16" s="693"/>
      <c r="P16" s="693"/>
      <c r="Q16" s="694"/>
      <c r="R16" s="96"/>
      <c r="S16" s="97"/>
      <c r="T16" s="99"/>
      <c r="U16" s="100"/>
      <c r="V16" s="100"/>
      <c r="W16" s="100"/>
      <c r="X16" s="100"/>
      <c r="Y16" s="100"/>
      <c r="Z16" s="99"/>
      <c r="AA16" s="99"/>
    </row>
    <row r="17" spans="1:25" ht="23.25" customHeight="1" thickBot="1">
      <c r="A17" s="747"/>
      <c r="B17" s="690" t="s">
        <v>146</v>
      </c>
      <c r="C17" s="691"/>
      <c r="D17" s="695"/>
      <c r="E17" s="696"/>
      <c r="F17" s="696"/>
      <c r="G17" s="696"/>
      <c r="H17" s="118" t="s">
        <v>147</v>
      </c>
      <c r="I17" s="696"/>
      <c r="J17" s="696"/>
      <c r="K17" s="696"/>
      <c r="L17" s="696"/>
      <c r="M17" s="696"/>
      <c r="N17" s="696"/>
      <c r="O17" s="696"/>
      <c r="P17" s="696"/>
      <c r="Q17" s="697"/>
      <c r="R17" s="96"/>
      <c r="S17" s="97"/>
      <c r="T17" s="99"/>
      <c r="U17" s="100"/>
      <c r="V17" s="100"/>
      <c r="W17" s="100"/>
      <c r="X17" s="100"/>
      <c r="Y17" s="100"/>
    </row>
    <row r="18" spans="1:25" ht="23.25" customHeight="1" thickBot="1">
      <c r="A18" s="748"/>
      <c r="B18" s="690" t="s">
        <v>109</v>
      </c>
      <c r="C18" s="691"/>
      <c r="D18" s="644" t="s">
        <v>148</v>
      </c>
      <c r="E18" s="646"/>
      <c r="F18" s="724" t="s">
        <v>149</v>
      </c>
      <c r="G18" s="725"/>
      <c r="H18" s="725"/>
      <c r="I18" s="725"/>
      <c r="J18" s="725"/>
      <c r="K18" s="725"/>
      <c r="L18" s="725"/>
      <c r="M18" s="725"/>
      <c r="N18" s="726"/>
      <c r="O18" s="727"/>
      <c r="P18" s="728"/>
      <c r="Q18" s="729"/>
      <c r="R18" s="96"/>
      <c r="S18" s="97"/>
      <c r="T18" s="99"/>
      <c r="U18" s="100"/>
      <c r="V18" s="100"/>
      <c r="W18" s="100"/>
      <c r="X18" s="100"/>
      <c r="Y18" s="100"/>
    </row>
    <row r="19" spans="1:25" ht="27" customHeight="1" thickBot="1">
      <c r="A19" s="661" t="s">
        <v>150</v>
      </c>
      <c r="B19" s="662"/>
      <c r="C19" s="663"/>
      <c r="D19" s="677" t="s">
        <v>151</v>
      </c>
      <c r="E19" s="678"/>
      <c r="F19" s="679" t="s">
        <v>152</v>
      </c>
      <c r="G19" s="680"/>
      <c r="H19" s="681"/>
      <c r="I19" s="682" t="s">
        <v>153</v>
      </c>
      <c r="J19" s="683"/>
      <c r="K19" s="684"/>
      <c r="L19" s="685"/>
      <c r="M19" s="686"/>
      <c r="N19" s="686"/>
      <c r="O19" s="686"/>
      <c r="P19" s="686"/>
      <c r="Q19" s="687"/>
      <c r="R19" s="96"/>
      <c r="S19" s="97"/>
      <c r="T19" s="99"/>
      <c r="U19" s="100"/>
      <c r="V19" s="100"/>
      <c r="W19" s="100"/>
      <c r="X19" s="100"/>
      <c r="Y19" s="100"/>
    </row>
    <row r="20" spans="1:25" ht="39" customHeight="1" thickBot="1">
      <c r="A20" s="674"/>
      <c r="B20" s="675"/>
      <c r="C20" s="676"/>
      <c r="D20" s="688" t="s">
        <v>154</v>
      </c>
      <c r="E20" s="689"/>
      <c r="F20" s="658"/>
      <c r="G20" s="659"/>
      <c r="H20" s="659"/>
      <c r="I20" s="659"/>
      <c r="J20" s="659"/>
      <c r="K20" s="659"/>
      <c r="L20" s="659"/>
      <c r="M20" s="659"/>
      <c r="N20" s="659"/>
      <c r="O20" s="659"/>
      <c r="P20" s="659"/>
      <c r="Q20" s="660"/>
      <c r="R20" s="96"/>
      <c r="S20" s="97"/>
      <c r="T20" s="99"/>
      <c r="U20" s="100"/>
      <c r="V20" s="100"/>
      <c r="W20" s="100"/>
      <c r="X20" s="100"/>
      <c r="Y20" s="100"/>
    </row>
    <row r="21" spans="1:25" ht="39" customHeight="1" thickBot="1">
      <c r="A21" s="661" t="s">
        <v>155</v>
      </c>
      <c r="B21" s="662"/>
      <c r="C21" s="663"/>
      <c r="D21" s="664" t="s">
        <v>156</v>
      </c>
      <c r="E21" s="665"/>
      <c r="F21" s="666"/>
      <c r="G21" s="666"/>
      <c r="H21" s="666"/>
      <c r="I21" s="665"/>
      <c r="J21" s="665"/>
      <c r="K21" s="665"/>
      <c r="L21" s="667"/>
      <c r="M21" s="644" t="s">
        <v>157</v>
      </c>
      <c r="N21" s="645"/>
      <c r="O21" s="645"/>
      <c r="P21" s="645"/>
      <c r="Q21" s="646"/>
      <c r="R21" s="96"/>
      <c r="S21" s="97"/>
      <c r="T21" s="99"/>
      <c r="U21" s="100"/>
      <c r="V21" s="100"/>
      <c r="W21" s="100"/>
      <c r="X21" s="100"/>
      <c r="Y21" s="100"/>
    </row>
    <row r="22" spans="1:25" ht="39" customHeight="1" thickBot="1">
      <c r="A22" s="500" t="s">
        <v>158</v>
      </c>
      <c r="B22" s="640"/>
      <c r="C22" s="641"/>
      <c r="D22" s="642" t="s">
        <v>159</v>
      </c>
      <c r="E22" s="643"/>
      <c r="F22" s="644" t="s">
        <v>133</v>
      </c>
      <c r="G22" s="645"/>
      <c r="H22" s="646"/>
      <c r="I22" s="668" t="s">
        <v>160</v>
      </c>
      <c r="J22" s="669"/>
      <c r="K22" s="669"/>
      <c r="L22" s="669"/>
      <c r="M22" s="670"/>
      <c r="N22" s="671"/>
      <c r="O22" s="672"/>
      <c r="P22" s="672"/>
      <c r="Q22" s="673"/>
      <c r="R22" s="96"/>
      <c r="S22" s="97"/>
      <c r="T22" s="99"/>
      <c r="U22" s="100"/>
      <c r="V22" s="100"/>
      <c r="W22" s="100"/>
      <c r="X22" s="100"/>
      <c r="Y22" s="100"/>
    </row>
    <row r="23" spans="1:25" ht="39" customHeight="1" thickBot="1">
      <c r="A23" s="500" t="s">
        <v>161</v>
      </c>
      <c r="B23" s="640"/>
      <c r="C23" s="641"/>
      <c r="D23" s="642" t="s">
        <v>162</v>
      </c>
      <c r="E23" s="643"/>
      <c r="F23" s="644" t="s">
        <v>152</v>
      </c>
      <c r="G23" s="645"/>
      <c r="H23" s="646"/>
      <c r="I23" s="119"/>
      <c r="J23" s="120"/>
      <c r="K23" s="120"/>
      <c r="L23" s="120"/>
      <c r="M23" s="120"/>
      <c r="N23" s="121"/>
      <c r="O23" s="121"/>
      <c r="P23" s="121"/>
      <c r="Q23" s="122"/>
      <c r="R23" s="96"/>
      <c r="S23" s="97"/>
      <c r="T23" s="99"/>
      <c r="U23" s="100"/>
      <c r="V23" s="100"/>
      <c r="W23" s="100"/>
      <c r="X23" s="100"/>
      <c r="Y23" s="100"/>
    </row>
    <row r="24" spans="1:25" ht="18" hidden="1" customHeight="1" outlineLevel="1" thickBot="1">
      <c r="A24" s="647" t="s">
        <v>44</v>
      </c>
      <c r="B24" s="648"/>
      <c r="C24" s="649"/>
      <c r="D24" s="123" t="s">
        <v>163</v>
      </c>
      <c r="E24" s="124"/>
      <c r="F24" s="534"/>
      <c r="G24" s="653"/>
      <c r="H24" s="654"/>
      <c r="I24" s="125"/>
      <c r="J24" s="126"/>
      <c r="K24" s="126"/>
      <c r="L24" s="127"/>
      <c r="M24" s="128"/>
      <c r="N24" s="128"/>
      <c r="O24" s="128"/>
      <c r="P24" s="128"/>
      <c r="Q24" s="129"/>
      <c r="R24" s="96"/>
      <c r="S24" s="96"/>
      <c r="T24" s="99"/>
      <c r="U24" s="100"/>
      <c r="V24" s="100"/>
      <c r="W24" s="100"/>
      <c r="X24" s="100"/>
      <c r="Y24" s="100"/>
    </row>
    <row r="25" spans="1:25" ht="18" hidden="1" customHeight="1" outlineLevel="1" thickBot="1">
      <c r="A25" s="650"/>
      <c r="B25" s="651"/>
      <c r="C25" s="652"/>
      <c r="D25" s="130" t="s">
        <v>164</v>
      </c>
      <c r="E25" s="131"/>
      <c r="F25" s="655"/>
      <c r="G25" s="656"/>
      <c r="H25" s="657"/>
      <c r="I25" s="616" t="s">
        <v>165</v>
      </c>
      <c r="J25" s="617"/>
      <c r="K25" s="618"/>
      <c r="L25" s="619"/>
      <c r="M25" s="620"/>
      <c r="N25" s="620"/>
      <c r="O25" s="620"/>
      <c r="P25" s="620"/>
      <c r="Q25" s="621"/>
      <c r="R25" s="96"/>
      <c r="S25" s="96"/>
      <c r="T25" s="99"/>
      <c r="U25" s="100"/>
      <c r="V25" s="100"/>
      <c r="W25" s="100"/>
      <c r="X25" s="100"/>
      <c r="Y25" s="100"/>
    </row>
    <row r="26" spans="1:25" s="142" customFormat="1" ht="18" hidden="1" customHeight="1" outlineLevel="1" thickBot="1">
      <c r="A26" s="622" t="s">
        <v>166</v>
      </c>
      <c r="B26" s="623"/>
      <c r="C26" s="624"/>
      <c r="D26" s="132"/>
      <c r="E26" s="131"/>
      <c r="F26" s="133"/>
      <c r="G26" s="134"/>
      <c r="H26" s="135"/>
      <c r="I26" s="124"/>
      <c r="J26" s="136"/>
      <c r="K26" s="136"/>
      <c r="L26" s="137"/>
      <c r="M26" s="138"/>
      <c r="N26" s="138"/>
      <c r="O26" s="138"/>
      <c r="P26" s="138"/>
      <c r="Q26" s="139"/>
      <c r="R26" s="140"/>
      <c r="S26" s="141"/>
      <c r="U26" s="143"/>
      <c r="V26" s="143"/>
      <c r="W26" s="143"/>
      <c r="X26" s="143"/>
      <c r="Y26" s="143"/>
    </row>
    <row r="27" spans="1:25" s="142" customFormat="1" ht="18" hidden="1" customHeight="1" outlineLevel="1" thickBot="1">
      <c r="A27" s="574" t="s">
        <v>167</v>
      </c>
      <c r="B27" s="575"/>
      <c r="C27" s="576"/>
      <c r="D27" s="144" t="s">
        <v>168</v>
      </c>
      <c r="E27" s="145"/>
      <c r="F27" s="628"/>
      <c r="G27" s="629"/>
      <c r="H27" s="630"/>
      <c r="I27" s="631" t="s">
        <v>169</v>
      </c>
      <c r="J27" s="632"/>
      <c r="K27" s="633"/>
      <c r="L27" s="634"/>
      <c r="M27" s="635"/>
      <c r="N27" s="635"/>
      <c r="O27" s="635"/>
      <c r="P27" s="635"/>
      <c r="Q27" s="636"/>
      <c r="R27" s="140"/>
      <c r="S27" s="141"/>
      <c r="U27" s="143"/>
      <c r="V27" s="143"/>
      <c r="W27" s="143"/>
      <c r="X27" s="143"/>
      <c r="Y27" s="143"/>
    </row>
    <row r="28" spans="1:25" ht="18" hidden="1" customHeight="1" outlineLevel="1" thickBot="1">
      <c r="A28" s="625"/>
      <c r="B28" s="626"/>
      <c r="C28" s="627"/>
      <c r="D28" s="146" t="s">
        <v>170</v>
      </c>
      <c r="E28" s="147"/>
      <c r="F28" s="637"/>
      <c r="G28" s="638"/>
      <c r="H28" s="638"/>
      <c r="I28" s="638"/>
      <c r="J28" s="638"/>
      <c r="K28" s="638"/>
      <c r="L28" s="638"/>
      <c r="M28" s="638"/>
      <c r="N28" s="638"/>
      <c r="O28" s="638"/>
      <c r="P28" s="638"/>
      <c r="Q28" s="639"/>
      <c r="R28" s="96"/>
      <c r="S28" s="96"/>
      <c r="T28" s="99"/>
      <c r="U28" s="100"/>
      <c r="V28" s="100"/>
      <c r="W28" s="100"/>
      <c r="X28" s="100"/>
      <c r="Y28" s="100"/>
    </row>
    <row r="29" spans="1:25" ht="18" hidden="1" customHeight="1" outlineLevel="1" thickBot="1">
      <c r="A29" s="512" t="s">
        <v>171</v>
      </c>
      <c r="B29" s="513"/>
      <c r="C29" s="589"/>
      <c r="D29" s="148" t="s">
        <v>172</v>
      </c>
      <c r="E29" s="124"/>
      <c r="F29" s="534"/>
      <c r="G29" s="535"/>
      <c r="H29" s="546"/>
      <c r="I29" s="605" t="s">
        <v>173</v>
      </c>
      <c r="J29" s="606"/>
      <c r="K29" s="606"/>
      <c r="L29" s="606"/>
      <c r="M29" s="606"/>
      <c r="N29" s="606"/>
      <c r="O29" s="606"/>
      <c r="P29" s="606"/>
      <c r="Q29" s="607"/>
      <c r="R29" s="96"/>
      <c r="S29" s="96"/>
      <c r="T29" s="99"/>
      <c r="U29" s="100"/>
      <c r="V29" s="100"/>
      <c r="W29" s="100"/>
      <c r="X29" s="100"/>
      <c r="Y29" s="100"/>
    </row>
    <row r="30" spans="1:25" ht="18" hidden="1" customHeight="1" outlineLevel="1" thickBot="1">
      <c r="A30" s="514"/>
      <c r="B30" s="515"/>
      <c r="C30" s="590"/>
      <c r="D30" s="149" t="s">
        <v>174</v>
      </c>
      <c r="E30" s="150"/>
      <c r="F30" s="568"/>
      <c r="G30" s="569"/>
      <c r="H30" s="570"/>
      <c r="I30" s="571"/>
      <c r="J30" s="571"/>
      <c r="K30" s="571"/>
      <c r="L30" s="571"/>
      <c r="M30" s="571"/>
      <c r="N30" s="571"/>
      <c r="O30" s="571"/>
      <c r="P30" s="571"/>
      <c r="Q30" s="572"/>
      <c r="R30" s="96"/>
      <c r="S30" s="96"/>
      <c r="T30" s="99"/>
      <c r="U30" s="100"/>
      <c r="V30" s="100"/>
      <c r="W30" s="100"/>
      <c r="X30" s="100"/>
      <c r="Y30" s="100"/>
    </row>
    <row r="31" spans="1:25" ht="18" hidden="1" customHeight="1" outlineLevel="1" thickBot="1">
      <c r="A31" s="514"/>
      <c r="B31" s="515"/>
      <c r="C31" s="590"/>
      <c r="D31" s="151"/>
      <c r="E31" s="150"/>
      <c r="F31" s="152"/>
      <c r="G31" s="153"/>
      <c r="H31" s="573"/>
      <c r="I31" s="571"/>
      <c r="J31" s="571"/>
      <c r="K31" s="571"/>
      <c r="L31" s="571"/>
      <c r="M31" s="571"/>
      <c r="N31" s="571"/>
      <c r="O31" s="571"/>
      <c r="P31" s="571"/>
      <c r="Q31" s="572"/>
      <c r="R31" s="96"/>
      <c r="S31" s="96"/>
      <c r="T31" s="99"/>
      <c r="U31" s="100"/>
      <c r="V31" s="100"/>
      <c r="W31" s="100"/>
      <c r="X31" s="100"/>
      <c r="Y31" s="100"/>
    </row>
    <row r="32" spans="1:25" ht="18" hidden="1" customHeight="1" outlineLevel="1" thickBot="1">
      <c r="A32" s="591"/>
      <c r="B32" s="592"/>
      <c r="C32" s="590"/>
      <c r="D32" s="154" t="s">
        <v>175</v>
      </c>
      <c r="E32" s="150"/>
      <c r="F32" s="568"/>
      <c r="G32" s="569"/>
      <c r="H32" s="570"/>
      <c r="I32" s="571"/>
      <c r="J32" s="571"/>
      <c r="K32" s="571"/>
      <c r="L32" s="571"/>
      <c r="M32" s="571"/>
      <c r="N32" s="571"/>
      <c r="O32" s="571"/>
      <c r="P32" s="571"/>
      <c r="Q32" s="572"/>
      <c r="R32" s="96"/>
      <c r="S32" s="96"/>
      <c r="T32" s="99"/>
      <c r="U32" s="100"/>
      <c r="V32" s="100"/>
      <c r="W32" s="100"/>
      <c r="X32" s="100"/>
      <c r="Y32" s="100"/>
    </row>
    <row r="33" spans="1:25" ht="18" hidden="1" customHeight="1" outlineLevel="1" thickBot="1">
      <c r="A33" s="593"/>
      <c r="B33" s="594"/>
      <c r="C33" s="595"/>
      <c r="D33" s="155"/>
      <c r="E33" s="150"/>
      <c r="F33" s="152"/>
      <c r="G33" s="153"/>
      <c r="H33" s="573"/>
      <c r="I33" s="571"/>
      <c r="J33" s="571"/>
      <c r="K33" s="571"/>
      <c r="L33" s="571"/>
      <c r="M33" s="571"/>
      <c r="N33" s="571"/>
      <c r="O33" s="571"/>
      <c r="P33" s="571"/>
      <c r="Q33" s="572"/>
      <c r="R33" s="96"/>
      <c r="S33" s="96"/>
      <c r="T33" s="99"/>
      <c r="U33" s="100"/>
      <c r="V33" s="100"/>
      <c r="W33" s="100"/>
      <c r="X33" s="100"/>
      <c r="Y33" s="100"/>
    </row>
    <row r="34" spans="1:25" ht="18" hidden="1" customHeight="1" outlineLevel="1" thickBot="1">
      <c r="A34" s="512" t="s">
        <v>176</v>
      </c>
      <c r="B34" s="513"/>
      <c r="C34" s="600"/>
      <c r="D34" s="156" t="s">
        <v>177</v>
      </c>
      <c r="E34" s="124"/>
      <c r="F34" s="534"/>
      <c r="G34" s="535"/>
      <c r="H34" s="546"/>
      <c r="I34" s="605" t="s">
        <v>178</v>
      </c>
      <c r="J34" s="606"/>
      <c r="K34" s="606"/>
      <c r="L34" s="606"/>
      <c r="M34" s="606"/>
      <c r="N34" s="606"/>
      <c r="O34" s="606"/>
      <c r="P34" s="606"/>
      <c r="Q34" s="607"/>
      <c r="R34" s="96"/>
      <c r="S34" s="96"/>
      <c r="T34" s="99"/>
      <c r="U34" s="100"/>
      <c r="V34" s="100"/>
      <c r="W34" s="100"/>
      <c r="X34" s="100"/>
      <c r="Y34" s="100"/>
    </row>
    <row r="35" spans="1:25" ht="18" hidden="1" customHeight="1" outlineLevel="1" thickBot="1">
      <c r="A35" s="514"/>
      <c r="B35" s="515"/>
      <c r="C35" s="601"/>
      <c r="D35" s="157" t="s">
        <v>179</v>
      </c>
      <c r="E35" s="131"/>
      <c r="F35" s="556"/>
      <c r="G35" s="608"/>
      <c r="H35" s="608"/>
      <c r="I35" s="608"/>
      <c r="J35" s="608"/>
      <c r="K35" s="608"/>
      <c r="L35" s="608"/>
      <c r="M35" s="608"/>
      <c r="N35" s="608"/>
      <c r="O35" s="608"/>
      <c r="P35" s="608"/>
      <c r="Q35" s="609"/>
      <c r="R35" s="96"/>
      <c r="S35" s="96"/>
      <c r="T35" s="99"/>
      <c r="U35" s="100"/>
      <c r="V35" s="100"/>
      <c r="W35" s="100"/>
      <c r="X35" s="100"/>
      <c r="Y35" s="100"/>
    </row>
    <row r="36" spans="1:25" ht="18" hidden="1" customHeight="1" outlineLevel="1" thickBot="1">
      <c r="A36" s="514"/>
      <c r="B36" s="515"/>
      <c r="C36" s="601"/>
      <c r="D36" s="151" t="s">
        <v>180</v>
      </c>
      <c r="E36" s="150"/>
      <c r="F36" s="556"/>
      <c r="G36" s="608"/>
      <c r="H36" s="608"/>
      <c r="I36" s="608"/>
      <c r="J36" s="608"/>
      <c r="K36" s="608"/>
      <c r="L36" s="608"/>
      <c r="M36" s="608"/>
      <c r="N36" s="608"/>
      <c r="O36" s="608"/>
      <c r="P36" s="608"/>
      <c r="Q36" s="609"/>
      <c r="R36" s="96"/>
      <c r="S36" s="96"/>
      <c r="T36" s="99"/>
      <c r="U36" s="100"/>
      <c r="V36" s="100"/>
      <c r="W36" s="100"/>
      <c r="X36" s="100"/>
      <c r="Y36" s="100"/>
    </row>
    <row r="37" spans="1:25" ht="18" hidden="1" customHeight="1" outlineLevel="1" thickBot="1">
      <c r="A37" s="514"/>
      <c r="B37" s="515"/>
      <c r="C37" s="601"/>
      <c r="D37" s="158" t="s">
        <v>181</v>
      </c>
      <c r="E37" s="131"/>
      <c r="F37" s="556"/>
      <c r="G37" s="608"/>
      <c r="H37" s="608"/>
      <c r="I37" s="608"/>
      <c r="J37" s="608"/>
      <c r="K37" s="608"/>
      <c r="L37" s="608"/>
      <c r="M37" s="608"/>
      <c r="N37" s="608"/>
      <c r="O37" s="608"/>
      <c r="P37" s="608"/>
      <c r="Q37" s="609"/>
      <c r="R37" s="96"/>
      <c r="S37" s="96"/>
      <c r="T37" s="99"/>
      <c r="U37" s="100"/>
      <c r="V37" s="100"/>
      <c r="W37" s="100"/>
      <c r="X37" s="100"/>
      <c r="Y37" s="100"/>
    </row>
    <row r="38" spans="1:25" ht="18" hidden="1" customHeight="1" outlineLevel="1" thickBot="1">
      <c r="A38" s="514"/>
      <c r="B38" s="515"/>
      <c r="C38" s="601"/>
      <c r="D38" s="159" t="s">
        <v>182</v>
      </c>
      <c r="E38" s="150"/>
      <c r="F38" s="556"/>
      <c r="G38" s="608"/>
      <c r="H38" s="608"/>
      <c r="I38" s="608"/>
      <c r="J38" s="608"/>
      <c r="K38" s="608"/>
      <c r="L38" s="608"/>
      <c r="M38" s="608"/>
      <c r="N38" s="608"/>
      <c r="O38" s="608"/>
      <c r="P38" s="608"/>
      <c r="Q38" s="609"/>
      <c r="R38" s="96"/>
      <c r="S38" s="96"/>
      <c r="T38" s="99"/>
      <c r="U38" s="100"/>
      <c r="V38" s="100"/>
      <c r="W38" s="100"/>
      <c r="X38" s="100"/>
      <c r="Y38" s="100"/>
    </row>
    <row r="39" spans="1:25" ht="18" hidden="1" customHeight="1" outlineLevel="1" thickBot="1">
      <c r="A39" s="602"/>
      <c r="B39" s="603"/>
      <c r="C39" s="604"/>
      <c r="D39" s="156" t="s">
        <v>172</v>
      </c>
      <c r="E39" s="124"/>
      <c r="F39" s="534"/>
      <c r="G39" s="535"/>
      <c r="H39" s="546"/>
      <c r="I39" s="160"/>
      <c r="J39" s="160"/>
      <c r="K39" s="160"/>
      <c r="L39" s="160"/>
      <c r="M39" s="160"/>
      <c r="N39" s="160"/>
      <c r="O39" s="160"/>
      <c r="P39" s="160"/>
      <c r="Q39" s="161"/>
      <c r="R39" s="96"/>
      <c r="S39" s="96"/>
      <c r="T39" s="99"/>
      <c r="U39" s="100"/>
      <c r="V39" s="100"/>
      <c r="W39" s="100"/>
      <c r="X39" s="100"/>
      <c r="Y39" s="100"/>
    </row>
    <row r="40" spans="1:25" ht="18" hidden="1" customHeight="1" outlineLevel="1" thickBot="1">
      <c r="A40" s="602"/>
      <c r="B40" s="603"/>
      <c r="C40" s="604"/>
      <c r="D40" s="162" t="s">
        <v>183</v>
      </c>
      <c r="E40" s="131"/>
      <c r="F40" s="568"/>
      <c r="G40" s="569"/>
      <c r="H40" s="610"/>
      <c r="I40" s="611"/>
      <c r="J40" s="611"/>
      <c r="K40" s="611"/>
      <c r="L40" s="611"/>
      <c r="M40" s="611"/>
      <c r="N40" s="611"/>
      <c r="O40" s="611"/>
      <c r="P40" s="611"/>
      <c r="Q40" s="612"/>
      <c r="R40" s="96"/>
      <c r="S40" s="96"/>
      <c r="T40" s="99"/>
      <c r="U40" s="100"/>
      <c r="V40" s="100"/>
      <c r="W40" s="100"/>
      <c r="X40" s="100"/>
      <c r="Y40" s="100"/>
    </row>
    <row r="41" spans="1:25" ht="18" hidden="1" customHeight="1" outlineLevel="1" thickBot="1">
      <c r="A41" s="580"/>
      <c r="B41" s="581"/>
      <c r="C41" s="582"/>
      <c r="D41" s="155"/>
      <c r="E41" s="150"/>
      <c r="F41" s="568"/>
      <c r="G41" s="557"/>
      <c r="H41" s="613"/>
      <c r="I41" s="614"/>
      <c r="J41" s="614"/>
      <c r="K41" s="614"/>
      <c r="L41" s="614"/>
      <c r="M41" s="614"/>
      <c r="N41" s="614"/>
      <c r="O41" s="614"/>
      <c r="P41" s="614"/>
      <c r="Q41" s="615"/>
      <c r="R41" s="96"/>
      <c r="S41" s="96"/>
      <c r="T41" s="99"/>
      <c r="U41" s="100"/>
      <c r="V41" s="100"/>
      <c r="W41" s="100"/>
      <c r="X41" s="100"/>
      <c r="Y41" s="100"/>
    </row>
    <row r="42" spans="1:25" ht="18" hidden="1" customHeight="1" outlineLevel="1" thickBot="1">
      <c r="A42" s="512" t="s">
        <v>184</v>
      </c>
      <c r="B42" s="513"/>
      <c r="C42" s="589"/>
      <c r="D42" s="148" t="s">
        <v>185</v>
      </c>
      <c r="E42" s="124"/>
      <c r="F42" s="534"/>
      <c r="G42" s="535"/>
      <c r="H42" s="596"/>
      <c r="I42" s="597"/>
      <c r="J42" s="598"/>
      <c r="K42" s="598"/>
      <c r="L42" s="598"/>
      <c r="M42" s="598"/>
      <c r="N42" s="598"/>
      <c r="O42" s="598"/>
      <c r="P42" s="598"/>
      <c r="Q42" s="599"/>
      <c r="R42" s="96"/>
      <c r="S42" s="96"/>
      <c r="T42" s="99"/>
      <c r="U42" s="100"/>
      <c r="V42" s="100"/>
      <c r="W42" s="100"/>
      <c r="X42" s="100"/>
      <c r="Y42" s="100"/>
    </row>
    <row r="43" spans="1:25" ht="18" hidden="1" customHeight="1" outlineLevel="1" thickBot="1">
      <c r="A43" s="514"/>
      <c r="B43" s="515"/>
      <c r="C43" s="590"/>
      <c r="D43" s="163" t="s">
        <v>186</v>
      </c>
      <c r="E43" s="147"/>
      <c r="F43" s="556"/>
      <c r="G43" s="557"/>
      <c r="H43" s="557"/>
      <c r="I43" s="557"/>
      <c r="J43" s="557"/>
      <c r="K43" s="557"/>
      <c r="L43" s="557"/>
      <c r="M43" s="557"/>
      <c r="N43" s="557"/>
      <c r="O43" s="557"/>
      <c r="P43" s="557"/>
      <c r="Q43" s="558"/>
      <c r="R43" s="96"/>
      <c r="S43" s="96"/>
      <c r="T43" s="99"/>
      <c r="U43" s="100"/>
      <c r="V43" s="100"/>
      <c r="W43" s="100"/>
      <c r="X43" s="100"/>
      <c r="Y43" s="100"/>
    </row>
    <row r="44" spans="1:25" ht="18" hidden="1" customHeight="1" outlineLevel="1" thickBot="1">
      <c r="A44" s="514"/>
      <c r="B44" s="515"/>
      <c r="C44" s="590"/>
      <c r="D44" s="164" t="s">
        <v>187</v>
      </c>
      <c r="E44" s="147"/>
      <c r="F44" s="556"/>
      <c r="G44" s="557"/>
      <c r="H44" s="557"/>
      <c r="I44" s="557"/>
      <c r="J44" s="557"/>
      <c r="K44" s="557"/>
      <c r="L44" s="557"/>
      <c r="M44" s="557"/>
      <c r="N44" s="557"/>
      <c r="O44" s="557"/>
      <c r="P44" s="557"/>
      <c r="Q44" s="558"/>
      <c r="R44" s="96"/>
      <c r="S44" s="96"/>
      <c r="T44" s="99"/>
      <c r="U44" s="100"/>
      <c r="V44" s="100"/>
      <c r="W44" s="100"/>
      <c r="X44" s="100"/>
      <c r="Y44" s="100"/>
    </row>
    <row r="45" spans="1:25" ht="18" hidden="1" customHeight="1" outlineLevel="1" thickBot="1">
      <c r="A45" s="591"/>
      <c r="B45" s="592"/>
      <c r="C45" s="590"/>
      <c r="D45" s="165" t="s">
        <v>188</v>
      </c>
      <c r="E45" s="147"/>
      <c r="F45" s="556"/>
      <c r="G45" s="557"/>
      <c r="H45" s="557"/>
      <c r="I45" s="557"/>
      <c r="J45" s="557"/>
      <c r="K45" s="557"/>
      <c r="L45" s="557"/>
      <c r="M45" s="557"/>
      <c r="N45" s="557"/>
      <c r="O45" s="557"/>
      <c r="P45" s="557"/>
      <c r="Q45" s="558"/>
      <c r="R45" s="96"/>
      <c r="S45" s="96"/>
      <c r="T45" s="99"/>
      <c r="U45" s="100"/>
      <c r="V45" s="100"/>
      <c r="W45" s="100"/>
      <c r="X45" s="100"/>
      <c r="Y45" s="100"/>
    </row>
    <row r="46" spans="1:25" s="142" customFormat="1" ht="18" hidden="1" customHeight="1" outlineLevel="1" thickBot="1">
      <c r="A46" s="593"/>
      <c r="B46" s="594"/>
      <c r="C46" s="595"/>
      <c r="D46" s="166" t="s">
        <v>189</v>
      </c>
      <c r="E46" s="147"/>
      <c r="F46" s="556"/>
      <c r="G46" s="557"/>
      <c r="H46" s="557"/>
      <c r="I46" s="557"/>
      <c r="J46" s="557"/>
      <c r="K46" s="557"/>
      <c r="L46" s="557"/>
      <c r="M46" s="557"/>
      <c r="N46" s="557"/>
      <c r="O46" s="557"/>
      <c r="P46" s="557"/>
      <c r="Q46" s="557"/>
      <c r="R46" s="140"/>
      <c r="S46" s="141"/>
      <c r="U46" s="143"/>
      <c r="V46" s="143"/>
      <c r="W46" s="143"/>
      <c r="X46" s="143"/>
      <c r="Y46" s="143"/>
    </row>
    <row r="47" spans="1:25" s="142" customFormat="1" ht="18" hidden="1" customHeight="1" outlineLevel="1" thickBot="1">
      <c r="A47" s="574" t="s">
        <v>190</v>
      </c>
      <c r="B47" s="575"/>
      <c r="C47" s="576"/>
      <c r="D47" s="144" t="s">
        <v>191</v>
      </c>
      <c r="E47" s="145"/>
      <c r="F47" s="534"/>
      <c r="G47" s="535"/>
      <c r="H47" s="546"/>
      <c r="I47" s="583"/>
      <c r="J47" s="584"/>
      <c r="K47" s="584"/>
      <c r="L47" s="584"/>
      <c r="M47" s="584"/>
      <c r="N47" s="584"/>
      <c r="O47" s="584"/>
      <c r="P47" s="584"/>
      <c r="Q47" s="585"/>
      <c r="R47" s="140"/>
      <c r="S47" s="141"/>
      <c r="U47" s="143"/>
      <c r="V47" s="143"/>
      <c r="W47" s="143"/>
      <c r="X47" s="143"/>
      <c r="Y47" s="143"/>
    </row>
    <row r="48" spans="1:25" s="142" customFormat="1" ht="18" hidden="1" customHeight="1" outlineLevel="1" thickBot="1">
      <c r="A48" s="577"/>
      <c r="B48" s="578"/>
      <c r="C48" s="579"/>
      <c r="D48" s="163"/>
      <c r="E48" s="147"/>
      <c r="F48" s="568"/>
      <c r="G48" s="586"/>
      <c r="H48" s="587" t="s">
        <v>192</v>
      </c>
      <c r="I48" s="588"/>
      <c r="J48" s="556"/>
      <c r="K48" s="557"/>
      <c r="L48" s="557"/>
      <c r="M48" s="557"/>
      <c r="N48" s="557"/>
      <c r="O48" s="557"/>
      <c r="P48" s="557"/>
      <c r="Q48" s="558"/>
      <c r="R48" s="140"/>
      <c r="S48" s="141"/>
      <c r="U48" s="143"/>
      <c r="V48" s="143"/>
      <c r="W48" s="143"/>
      <c r="X48" s="143"/>
      <c r="Y48" s="143"/>
    </row>
    <row r="49" spans="1:25" s="142" customFormat="1" ht="18" hidden="1" customHeight="1" outlineLevel="1" thickBot="1">
      <c r="A49" s="577"/>
      <c r="B49" s="578"/>
      <c r="C49" s="579"/>
      <c r="D49" s="167" t="s">
        <v>193</v>
      </c>
      <c r="E49" s="147"/>
      <c r="F49" s="152"/>
      <c r="G49" s="153"/>
      <c r="H49" s="153"/>
      <c r="I49" s="153"/>
      <c r="J49" s="153"/>
      <c r="K49" s="153"/>
      <c r="L49" s="153"/>
      <c r="M49" s="153"/>
      <c r="N49" s="153"/>
      <c r="O49" s="153"/>
      <c r="P49" s="153"/>
      <c r="Q49" s="168"/>
      <c r="R49" s="140"/>
      <c r="S49" s="141"/>
      <c r="U49" s="143"/>
      <c r="V49" s="143"/>
      <c r="W49" s="143"/>
      <c r="X49" s="143"/>
      <c r="Y49" s="143"/>
    </row>
    <row r="50" spans="1:25" s="142" customFormat="1" ht="18" hidden="1" customHeight="1" outlineLevel="1" thickBot="1">
      <c r="A50" s="577"/>
      <c r="B50" s="578"/>
      <c r="C50" s="579"/>
      <c r="D50" s="164" t="s">
        <v>194</v>
      </c>
      <c r="E50" s="147"/>
      <c r="F50" s="152"/>
      <c r="G50" s="153"/>
      <c r="H50" s="153"/>
      <c r="I50" s="153"/>
      <c r="J50" s="153"/>
      <c r="K50" s="153"/>
      <c r="L50" s="153"/>
      <c r="M50" s="153"/>
      <c r="N50" s="153"/>
      <c r="O50" s="153"/>
      <c r="P50" s="153"/>
      <c r="Q50" s="168"/>
      <c r="R50" s="140"/>
      <c r="S50" s="141"/>
      <c r="U50" s="143"/>
      <c r="V50" s="143"/>
      <c r="W50" s="143"/>
      <c r="X50" s="143"/>
      <c r="Y50" s="143"/>
    </row>
    <row r="51" spans="1:25" s="142" customFormat="1" ht="18" hidden="1" customHeight="1" outlineLevel="1" thickBot="1">
      <c r="A51" s="577"/>
      <c r="B51" s="578"/>
      <c r="C51" s="579"/>
      <c r="D51" s="165"/>
      <c r="E51" s="147"/>
      <c r="F51" s="568"/>
      <c r="G51" s="586"/>
      <c r="H51" s="587" t="s">
        <v>195</v>
      </c>
      <c r="I51" s="588"/>
      <c r="J51" s="556"/>
      <c r="K51" s="557"/>
      <c r="L51" s="557"/>
      <c r="M51" s="557"/>
      <c r="N51" s="557"/>
      <c r="O51" s="557"/>
      <c r="P51" s="557"/>
      <c r="Q51" s="558"/>
      <c r="R51" s="140"/>
      <c r="S51" s="141"/>
      <c r="U51" s="143"/>
      <c r="V51" s="143"/>
      <c r="W51" s="143"/>
      <c r="X51" s="143"/>
      <c r="Y51" s="143"/>
    </row>
    <row r="52" spans="1:25" s="142" customFormat="1" ht="18" hidden="1" customHeight="1" outlineLevel="1" thickBot="1">
      <c r="A52" s="577"/>
      <c r="B52" s="578"/>
      <c r="C52" s="579"/>
      <c r="D52" s="167" t="s">
        <v>196</v>
      </c>
      <c r="E52" s="147"/>
      <c r="F52" s="556"/>
      <c r="G52" s="557"/>
      <c r="H52" s="557"/>
      <c r="I52" s="557"/>
      <c r="J52" s="557"/>
      <c r="K52" s="557"/>
      <c r="L52" s="557"/>
      <c r="M52" s="557"/>
      <c r="N52" s="557"/>
      <c r="O52" s="557"/>
      <c r="P52" s="557"/>
      <c r="Q52" s="558"/>
      <c r="R52" s="140"/>
      <c r="S52" s="141"/>
      <c r="U52" s="143"/>
      <c r="V52" s="143"/>
      <c r="W52" s="143"/>
      <c r="X52" s="143"/>
      <c r="Y52" s="143"/>
    </row>
    <row r="53" spans="1:25" s="142" customFormat="1" ht="18" hidden="1" customHeight="1" outlineLevel="1" thickBot="1">
      <c r="A53" s="580"/>
      <c r="B53" s="581"/>
      <c r="C53" s="582"/>
      <c r="D53" s="166" t="s">
        <v>197</v>
      </c>
      <c r="E53" s="147"/>
      <c r="F53" s="556"/>
      <c r="G53" s="557"/>
      <c r="H53" s="557"/>
      <c r="I53" s="557"/>
      <c r="J53" s="557"/>
      <c r="K53" s="557"/>
      <c r="L53" s="557"/>
      <c r="M53" s="557"/>
      <c r="N53" s="557"/>
      <c r="O53" s="557"/>
      <c r="P53" s="557"/>
      <c r="Q53" s="558"/>
      <c r="R53" s="140"/>
      <c r="S53" s="141"/>
      <c r="U53" s="143"/>
      <c r="V53" s="143"/>
      <c r="W53" s="143"/>
      <c r="X53" s="143"/>
      <c r="Y53" s="143"/>
    </row>
    <row r="54" spans="1:25" s="142" customFormat="1" ht="18" hidden="1" customHeight="1" outlineLevel="1" thickBot="1">
      <c r="A54" s="559" t="s">
        <v>198</v>
      </c>
      <c r="B54" s="560"/>
      <c r="C54" s="561"/>
      <c r="D54" s="144" t="s">
        <v>199</v>
      </c>
      <c r="E54" s="145"/>
      <c r="F54" s="534"/>
      <c r="G54" s="535"/>
      <c r="H54" s="546"/>
      <c r="I54" s="565"/>
      <c r="J54" s="566"/>
      <c r="K54" s="566"/>
      <c r="L54" s="566"/>
      <c r="M54" s="566"/>
      <c r="N54" s="566"/>
      <c r="O54" s="566"/>
      <c r="P54" s="566"/>
      <c r="Q54" s="567"/>
      <c r="R54" s="140"/>
      <c r="S54" s="141"/>
      <c r="U54" s="143"/>
      <c r="V54" s="143"/>
      <c r="W54" s="143"/>
      <c r="X54" s="143"/>
      <c r="Y54" s="143"/>
    </row>
    <row r="55" spans="1:25" s="142" customFormat="1" ht="18" hidden="1" customHeight="1" outlineLevel="1" thickBot="1">
      <c r="A55" s="559"/>
      <c r="B55" s="560"/>
      <c r="C55" s="561"/>
      <c r="D55" s="163" t="s">
        <v>200</v>
      </c>
      <c r="E55" s="147"/>
      <c r="F55" s="568"/>
      <c r="G55" s="569"/>
      <c r="H55" s="570"/>
      <c r="I55" s="571"/>
      <c r="J55" s="571"/>
      <c r="K55" s="571"/>
      <c r="L55" s="571"/>
      <c r="M55" s="571"/>
      <c r="N55" s="571"/>
      <c r="O55" s="571"/>
      <c r="P55" s="571"/>
      <c r="Q55" s="572"/>
      <c r="R55" s="140"/>
      <c r="S55" s="141"/>
      <c r="U55" s="143"/>
      <c r="V55" s="143"/>
      <c r="W55" s="143"/>
      <c r="X55" s="143"/>
      <c r="Y55" s="143"/>
    </row>
    <row r="56" spans="1:25" s="142" customFormat="1" ht="18" hidden="1" customHeight="1" outlineLevel="1" thickBot="1">
      <c r="A56" s="559"/>
      <c r="B56" s="560"/>
      <c r="C56" s="561"/>
      <c r="D56" s="166"/>
      <c r="E56" s="147"/>
      <c r="F56" s="152"/>
      <c r="G56" s="153"/>
      <c r="H56" s="573"/>
      <c r="I56" s="571"/>
      <c r="J56" s="571"/>
      <c r="K56" s="571"/>
      <c r="L56" s="571"/>
      <c r="M56" s="571"/>
      <c r="N56" s="571"/>
      <c r="O56" s="571"/>
      <c r="P56" s="571"/>
      <c r="Q56" s="572"/>
      <c r="R56" s="140"/>
      <c r="S56" s="141"/>
      <c r="U56" s="143"/>
      <c r="V56" s="143"/>
      <c r="W56" s="143"/>
      <c r="X56" s="143"/>
      <c r="Y56" s="143"/>
    </row>
    <row r="57" spans="1:25" s="142" customFormat="1" ht="18" hidden="1" customHeight="1" outlineLevel="1" thickBot="1">
      <c r="A57" s="559"/>
      <c r="B57" s="560"/>
      <c r="C57" s="561"/>
      <c r="D57" s="163" t="s">
        <v>201</v>
      </c>
      <c r="E57" s="147"/>
      <c r="F57" s="568"/>
      <c r="G57" s="569"/>
      <c r="H57" s="570"/>
      <c r="I57" s="571"/>
      <c r="J57" s="571"/>
      <c r="K57" s="571"/>
      <c r="L57" s="571"/>
      <c r="M57" s="571"/>
      <c r="N57" s="571"/>
      <c r="O57" s="571"/>
      <c r="P57" s="571"/>
      <c r="Q57" s="572"/>
      <c r="R57" s="140"/>
      <c r="S57" s="141"/>
      <c r="U57" s="143"/>
      <c r="V57" s="143"/>
      <c r="W57" s="143"/>
      <c r="X57" s="143"/>
      <c r="Y57" s="143"/>
    </row>
    <row r="58" spans="1:25" s="142" customFormat="1" ht="27" hidden="1" customHeight="1" outlineLevel="1" thickBot="1">
      <c r="A58" s="562"/>
      <c r="B58" s="563"/>
      <c r="C58" s="564"/>
      <c r="D58" s="169"/>
      <c r="E58" s="147"/>
      <c r="F58" s="170"/>
      <c r="G58" s="171"/>
      <c r="H58" s="573"/>
      <c r="I58" s="571"/>
      <c r="J58" s="571"/>
      <c r="K58" s="571"/>
      <c r="L58" s="571"/>
      <c r="M58" s="571"/>
      <c r="N58" s="571"/>
      <c r="O58" s="571"/>
      <c r="P58" s="571"/>
      <c r="Q58" s="572"/>
      <c r="R58" s="140"/>
      <c r="S58" s="141"/>
      <c r="U58" s="143"/>
      <c r="V58" s="143"/>
      <c r="W58" s="143"/>
      <c r="X58" s="143"/>
      <c r="Y58" s="143"/>
    </row>
    <row r="59" spans="1:25" s="142" customFormat="1" ht="18" hidden="1" customHeight="1" outlineLevel="1" thickBot="1">
      <c r="A59" s="532" t="s">
        <v>202</v>
      </c>
      <c r="B59" s="533"/>
      <c r="C59" s="533"/>
      <c r="D59" s="144" t="s">
        <v>191</v>
      </c>
      <c r="E59" s="145"/>
      <c r="F59" s="534"/>
      <c r="G59" s="535"/>
      <c r="H59" s="536"/>
      <c r="I59" s="172"/>
      <c r="J59" s="172"/>
      <c r="K59" s="173"/>
      <c r="L59" s="173"/>
      <c r="M59" s="173"/>
      <c r="N59" s="173"/>
      <c r="O59" s="173"/>
      <c r="P59" s="173"/>
      <c r="Q59" s="174"/>
      <c r="R59" s="141"/>
      <c r="S59" s="141"/>
      <c r="U59" s="143"/>
      <c r="V59" s="143"/>
      <c r="W59" s="143"/>
      <c r="X59" s="143"/>
      <c r="Y59" s="143"/>
    </row>
    <row r="60" spans="1:25" s="142" customFormat="1" ht="18" hidden="1" customHeight="1" outlineLevel="1" thickBot="1">
      <c r="A60" s="537" t="s">
        <v>203</v>
      </c>
      <c r="B60" s="538"/>
      <c r="C60" s="539"/>
      <c r="D60" s="543" t="s">
        <v>204</v>
      </c>
      <c r="E60" s="544"/>
      <c r="F60" s="544"/>
      <c r="G60" s="545"/>
      <c r="H60" s="534"/>
      <c r="I60" s="535"/>
      <c r="J60" s="546"/>
      <c r="K60" s="175" t="s">
        <v>205</v>
      </c>
      <c r="L60" s="141"/>
      <c r="M60" s="141"/>
      <c r="N60" s="141"/>
      <c r="O60" s="141"/>
      <c r="P60" s="141"/>
      <c r="Q60" s="176"/>
      <c r="R60" s="141"/>
      <c r="S60" s="141"/>
      <c r="U60" s="143"/>
      <c r="V60" s="143"/>
      <c r="W60" s="143"/>
      <c r="X60" s="143"/>
      <c r="Y60" s="143"/>
    </row>
    <row r="61" spans="1:25" s="142" customFormat="1" ht="18" hidden="1" customHeight="1" outlineLevel="1" thickBot="1">
      <c r="A61" s="540"/>
      <c r="B61" s="541"/>
      <c r="C61" s="542"/>
      <c r="D61" s="547" t="s">
        <v>206</v>
      </c>
      <c r="E61" s="548"/>
      <c r="F61" s="548"/>
      <c r="G61" s="549"/>
      <c r="H61" s="550"/>
      <c r="I61" s="551"/>
      <c r="J61" s="552"/>
      <c r="K61" s="177" t="s">
        <v>207</v>
      </c>
      <c r="L61" s="177"/>
      <c r="M61" s="177"/>
      <c r="N61" s="177"/>
      <c r="O61" s="145"/>
      <c r="P61" s="145"/>
      <c r="Q61" s="178"/>
      <c r="R61" s="140"/>
      <c r="S61" s="141"/>
      <c r="U61" s="143"/>
      <c r="V61" s="143"/>
      <c r="W61" s="143"/>
      <c r="X61" s="143"/>
      <c r="Y61" s="143"/>
    </row>
    <row r="62" spans="1:25" ht="18" hidden="1" customHeight="1" outlineLevel="1" thickBot="1">
      <c r="A62" s="540"/>
      <c r="B62" s="541"/>
      <c r="C62" s="542"/>
      <c r="D62" s="553" t="s">
        <v>208</v>
      </c>
      <c r="E62" s="554"/>
      <c r="F62" s="554"/>
      <c r="G62" s="554"/>
      <c r="H62" s="554"/>
      <c r="I62" s="554"/>
      <c r="J62" s="554"/>
      <c r="K62" s="554"/>
      <c r="L62" s="554"/>
      <c r="M62" s="554"/>
      <c r="N62" s="555"/>
      <c r="O62" s="509"/>
      <c r="P62" s="510"/>
      <c r="Q62" s="511"/>
      <c r="R62" s="96"/>
      <c r="S62" s="96"/>
      <c r="T62" s="99"/>
      <c r="U62" s="100"/>
      <c r="V62" s="100"/>
      <c r="W62" s="100"/>
      <c r="X62" s="100"/>
      <c r="Y62" s="100"/>
    </row>
    <row r="63" spans="1:25" ht="18" hidden="1" customHeight="1" outlineLevel="1" thickBot="1">
      <c r="A63" s="512" t="s">
        <v>209</v>
      </c>
      <c r="B63" s="513"/>
      <c r="C63" s="513"/>
      <c r="D63" s="518" t="s">
        <v>210</v>
      </c>
      <c r="E63" s="519"/>
      <c r="F63" s="520"/>
      <c r="G63" s="498"/>
      <c r="H63" s="499"/>
      <c r="I63" s="521" t="s">
        <v>160</v>
      </c>
      <c r="J63" s="522"/>
      <c r="K63" s="522"/>
      <c r="L63" s="522"/>
      <c r="M63" s="522"/>
      <c r="N63" s="523"/>
      <c r="O63" s="524"/>
      <c r="P63" s="524"/>
      <c r="Q63" s="525"/>
      <c r="R63" s="96"/>
      <c r="S63" s="96"/>
      <c r="T63" s="99"/>
      <c r="U63" s="100"/>
      <c r="V63" s="100"/>
      <c r="W63" s="100"/>
      <c r="X63" s="100"/>
      <c r="Y63" s="100"/>
    </row>
    <row r="64" spans="1:25" ht="18" hidden="1" customHeight="1" outlineLevel="1" thickBot="1">
      <c r="A64" s="514"/>
      <c r="B64" s="515"/>
      <c r="C64" s="515"/>
      <c r="D64" s="526" t="s">
        <v>211</v>
      </c>
      <c r="E64" s="527"/>
      <c r="F64" s="528"/>
      <c r="G64" s="498"/>
      <c r="H64" s="499"/>
      <c r="I64" s="521" t="s">
        <v>160</v>
      </c>
      <c r="J64" s="522"/>
      <c r="K64" s="522"/>
      <c r="L64" s="522"/>
      <c r="M64" s="522"/>
      <c r="N64" s="529"/>
      <c r="O64" s="530"/>
      <c r="P64" s="530"/>
      <c r="Q64" s="531"/>
      <c r="R64" s="96"/>
      <c r="S64" s="96"/>
      <c r="T64" s="99"/>
      <c r="U64" s="100"/>
      <c r="V64" s="100"/>
      <c r="W64" s="100"/>
      <c r="X64" s="100"/>
      <c r="Y64" s="100"/>
    </row>
    <row r="65" spans="1:25" s="142" customFormat="1" ht="18" hidden="1" customHeight="1" outlineLevel="1" thickBot="1">
      <c r="A65" s="516"/>
      <c r="B65" s="517"/>
      <c r="C65" s="517"/>
      <c r="D65" s="495" t="s">
        <v>212</v>
      </c>
      <c r="E65" s="496"/>
      <c r="F65" s="497"/>
      <c r="G65" s="498"/>
      <c r="H65" s="499"/>
      <c r="I65" s="179"/>
      <c r="J65" s="180"/>
      <c r="K65" s="180"/>
      <c r="L65" s="97"/>
      <c r="M65" s="97"/>
      <c r="N65" s="97"/>
      <c r="O65" s="181"/>
      <c r="P65" s="181"/>
      <c r="Q65" s="182"/>
      <c r="R65" s="140"/>
      <c r="S65" s="141"/>
      <c r="U65" s="143"/>
      <c r="V65" s="143"/>
      <c r="W65" s="143"/>
      <c r="X65" s="143"/>
      <c r="Y65" s="143"/>
    </row>
    <row r="66" spans="1:25" s="142" customFormat="1" ht="18" hidden="1" customHeight="1" outlineLevel="1" thickBot="1">
      <c r="A66" s="500" t="s">
        <v>80</v>
      </c>
      <c r="B66" s="501"/>
      <c r="C66" s="502"/>
      <c r="D66" s="144" t="s">
        <v>163</v>
      </c>
      <c r="E66" s="145"/>
      <c r="F66" s="503"/>
      <c r="G66" s="504"/>
      <c r="H66" s="505"/>
      <c r="I66" s="506"/>
      <c r="J66" s="507"/>
      <c r="K66" s="507"/>
      <c r="L66" s="507"/>
      <c r="M66" s="507"/>
      <c r="N66" s="507"/>
      <c r="O66" s="507"/>
      <c r="P66" s="507"/>
      <c r="Q66" s="508"/>
      <c r="R66" s="140"/>
      <c r="S66" s="141"/>
      <c r="U66" s="143"/>
      <c r="V66" s="143"/>
      <c r="W66" s="143"/>
      <c r="X66" s="143"/>
      <c r="Y66" s="143"/>
    </row>
    <row r="67" spans="1:25" s="186" customFormat="1" ht="6.75" customHeight="1" collapsed="1" thickBot="1">
      <c r="A67" s="183"/>
      <c r="B67" s="183"/>
      <c r="C67" s="183"/>
      <c r="D67" s="147"/>
      <c r="E67" s="147"/>
      <c r="F67" s="184"/>
      <c r="G67" s="184"/>
      <c r="H67" s="184"/>
      <c r="I67" s="184"/>
      <c r="J67" s="184"/>
      <c r="K67" s="184"/>
      <c r="L67" s="184"/>
      <c r="M67" s="184"/>
      <c r="N67" s="184"/>
      <c r="O67" s="184"/>
      <c r="P67" s="184"/>
      <c r="Q67" s="184"/>
      <c r="R67" s="185"/>
      <c r="S67" s="185"/>
      <c r="U67" s="187"/>
      <c r="V67" s="187"/>
      <c r="W67" s="187"/>
      <c r="X67" s="187"/>
      <c r="Y67" s="187"/>
    </row>
    <row r="68" spans="1:25" s="186" customFormat="1" ht="14.25" customHeight="1" thickBot="1">
      <c r="A68" s="188" t="s">
        <v>213</v>
      </c>
      <c r="B68" s="189"/>
      <c r="C68" s="186" t="s">
        <v>214</v>
      </c>
      <c r="G68" s="190"/>
      <c r="R68" s="185"/>
      <c r="S68" s="185"/>
      <c r="U68" s="187"/>
      <c r="V68" s="187"/>
      <c r="W68" s="187"/>
      <c r="X68" s="187"/>
      <c r="Y68" s="187"/>
    </row>
    <row r="69" spans="1:25" s="186" customFormat="1" ht="14.25" customHeight="1" thickBot="1">
      <c r="A69" s="188"/>
      <c r="B69" s="191"/>
      <c r="C69" s="186" t="s">
        <v>215</v>
      </c>
      <c r="G69" s="190"/>
      <c r="R69" s="185"/>
      <c r="S69" s="185"/>
      <c r="U69" s="187"/>
      <c r="V69" s="187"/>
      <c r="W69" s="187"/>
      <c r="X69" s="187"/>
      <c r="Y69" s="187"/>
    </row>
    <row r="70" spans="1:25" s="186" customFormat="1" ht="14.25" customHeight="1">
      <c r="A70" s="192" t="s">
        <v>216</v>
      </c>
      <c r="B70" s="186" t="s">
        <v>217</v>
      </c>
      <c r="R70" s="185"/>
      <c r="S70" s="185"/>
      <c r="U70" s="187"/>
      <c r="V70" s="187"/>
      <c r="W70" s="187"/>
      <c r="X70" s="187"/>
      <c r="Y70" s="187"/>
    </row>
    <row r="71" spans="1:25" ht="14.25" customHeight="1">
      <c r="A71" s="192" t="s">
        <v>218</v>
      </c>
      <c r="B71" s="193" t="s">
        <v>219</v>
      </c>
      <c r="C71" s="186"/>
      <c r="D71" s="186"/>
      <c r="E71" s="186"/>
      <c r="F71" s="186"/>
      <c r="G71" s="186"/>
      <c r="H71" s="186"/>
      <c r="I71" s="186"/>
      <c r="J71" s="186"/>
      <c r="K71" s="186"/>
      <c r="L71" s="186"/>
      <c r="M71" s="186"/>
      <c r="N71" s="186"/>
      <c r="O71" s="186"/>
      <c r="P71" s="186"/>
      <c r="Q71" s="186"/>
      <c r="R71" s="96"/>
      <c r="S71" s="96"/>
      <c r="T71" s="99"/>
      <c r="U71" s="100"/>
      <c r="V71" s="100"/>
      <c r="W71" s="100"/>
      <c r="X71" s="100"/>
      <c r="Y71" s="100"/>
    </row>
    <row r="72" spans="1:25" hidden="1">
      <c r="A72" s="99"/>
      <c r="B72" s="99"/>
      <c r="C72" s="99"/>
      <c r="D72" s="99"/>
      <c r="E72" s="99"/>
      <c r="F72" s="99"/>
      <c r="G72" s="101"/>
      <c r="H72" s="99"/>
      <c r="I72" s="99"/>
      <c r="J72" s="99"/>
      <c r="K72" s="99"/>
      <c r="L72" s="99"/>
      <c r="M72" s="99"/>
      <c r="N72" s="99"/>
      <c r="O72" s="99"/>
      <c r="P72" s="99"/>
      <c r="Q72" s="99"/>
      <c r="R72" s="96"/>
      <c r="S72" s="96"/>
      <c r="T72" s="99"/>
      <c r="U72" s="100"/>
      <c r="V72" s="100"/>
      <c r="W72" s="100"/>
      <c r="X72" s="100"/>
      <c r="Y72" s="100"/>
    </row>
    <row r="73" spans="1:25" hidden="1">
      <c r="A73" s="99"/>
      <c r="B73" s="99"/>
      <c r="C73" s="99"/>
      <c r="D73" s="99"/>
      <c r="E73" s="99"/>
      <c r="F73" s="99"/>
      <c r="G73" s="101"/>
      <c r="H73" s="99"/>
      <c r="I73" s="99"/>
      <c r="J73" s="99"/>
      <c r="K73" s="99"/>
      <c r="L73" s="99"/>
      <c r="M73" s="99"/>
      <c r="N73" s="99"/>
      <c r="O73" s="99"/>
      <c r="P73" s="99"/>
      <c r="Q73" s="99"/>
      <c r="R73" s="96"/>
      <c r="S73" s="96"/>
      <c r="T73" s="99"/>
      <c r="U73" s="100"/>
      <c r="V73" s="100"/>
      <c r="W73" s="100"/>
      <c r="X73" s="100"/>
      <c r="Y73" s="100"/>
    </row>
    <row r="74" spans="1:25" hidden="1">
      <c r="A74" s="99"/>
      <c r="B74" s="99"/>
      <c r="C74" s="99"/>
      <c r="D74" s="99"/>
      <c r="E74" s="99"/>
      <c r="F74" s="99"/>
      <c r="G74" s="101"/>
      <c r="H74" s="99"/>
      <c r="I74" s="99"/>
      <c r="J74" s="99"/>
      <c r="K74" s="99"/>
      <c r="L74" s="99"/>
      <c r="M74" s="99"/>
      <c r="N74" s="99"/>
      <c r="O74" s="99"/>
      <c r="P74" s="99"/>
      <c r="Q74" s="99"/>
      <c r="R74" s="96"/>
      <c r="S74" s="96"/>
      <c r="T74" s="99"/>
      <c r="U74" s="100"/>
      <c r="V74" s="100"/>
      <c r="W74" s="100"/>
      <c r="X74" s="100"/>
      <c r="Y74" s="100"/>
    </row>
    <row r="75" spans="1:25" hidden="1">
      <c r="A75" s="99"/>
      <c r="B75" s="99"/>
      <c r="C75" s="99"/>
      <c r="D75" s="99"/>
      <c r="E75" s="99"/>
      <c r="F75" s="99"/>
      <c r="G75" s="101"/>
      <c r="H75" s="99"/>
      <c r="I75" s="99"/>
      <c r="J75" s="99"/>
      <c r="K75" s="99"/>
      <c r="L75" s="99"/>
      <c r="M75" s="99"/>
      <c r="N75" s="99"/>
      <c r="O75" s="99"/>
      <c r="P75" s="99"/>
      <c r="Q75" s="99"/>
      <c r="R75" s="96"/>
      <c r="S75" s="96"/>
      <c r="T75" s="99"/>
      <c r="U75" s="100"/>
      <c r="V75" s="100"/>
      <c r="W75" s="100"/>
      <c r="X75" s="100"/>
      <c r="Y75" s="100"/>
    </row>
    <row r="76" spans="1:25" hidden="1">
      <c r="A76" s="99"/>
      <c r="B76" s="99"/>
      <c r="C76" s="99"/>
      <c r="D76" s="99"/>
      <c r="E76" s="99"/>
      <c r="F76" s="99"/>
      <c r="G76" s="101"/>
      <c r="H76" s="99"/>
      <c r="I76" s="99"/>
      <c r="J76" s="99"/>
      <c r="K76" s="99"/>
      <c r="L76" s="99"/>
      <c r="M76" s="99"/>
      <c r="N76" s="99"/>
      <c r="O76" s="99"/>
      <c r="P76" s="99"/>
      <c r="Q76" s="99"/>
      <c r="R76" s="96"/>
      <c r="S76" s="96"/>
      <c r="T76" s="99"/>
      <c r="U76" s="100"/>
      <c r="V76" s="100"/>
      <c r="W76" s="100"/>
      <c r="X76" s="100"/>
      <c r="Y76" s="100"/>
    </row>
    <row r="77" spans="1:25" hidden="1">
      <c r="A77" s="99"/>
      <c r="B77" s="99"/>
      <c r="C77" s="99"/>
      <c r="D77" s="99"/>
      <c r="E77" s="99"/>
      <c r="F77" s="99"/>
      <c r="G77" s="101"/>
      <c r="H77" s="99"/>
      <c r="I77" s="99"/>
      <c r="J77" s="99"/>
      <c r="K77" s="99"/>
      <c r="L77" s="99"/>
      <c r="M77" s="99"/>
      <c r="N77" s="99"/>
      <c r="O77" s="99"/>
      <c r="P77" s="99"/>
      <c r="Q77" s="99"/>
      <c r="R77" s="96"/>
      <c r="S77" s="96"/>
      <c r="T77" s="99"/>
      <c r="U77" s="100"/>
      <c r="V77" s="100"/>
      <c r="W77" s="100"/>
      <c r="X77" s="100"/>
      <c r="Y77" s="100"/>
    </row>
    <row r="78" spans="1:25" hidden="1">
      <c r="A78" s="99"/>
      <c r="B78" s="99"/>
      <c r="C78" s="99"/>
      <c r="D78" s="99"/>
      <c r="E78" s="99"/>
      <c r="F78" s="99"/>
      <c r="G78" s="101"/>
      <c r="H78" s="99"/>
      <c r="I78" s="99"/>
      <c r="J78" s="99"/>
      <c r="K78" s="99"/>
      <c r="L78" s="99"/>
      <c r="M78" s="99"/>
      <c r="N78" s="99"/>
      <c r="O78" s="99"/>
      <c r="P78" s="99"/>
      <c r="Q78" s="99"/>
      <c r="R78" s="96"/>
      <c r="S78" s="96"/>
      <c r="T78" s="99"/>
      <c r="U78" s="100"/>
      <c r="V78" s="100"/>
      <c r="W78" s="100"/>
      <c r="X78" s="100"/>
      <c r="Y78" s="100"/>
    </row>
    <row r="79" spans="1:25" hidden="1">
      <c r="A79" s="99"/>
      <c r="B79" s="99"/>
      <c r="C79" s="99"/>
      <c r="D79" s="99"/>
      <c r="E79" s="99"/>
      <c r="F79" s="99"/>
      <c r="G79" s="101"/>
      <c r="H79" s="99"/>
      <c r="I79" s="99"/>
      <c r="J79" s="99"/>
      <c r="K79" s="99"/>
      <c r="L79" s="99"/>
      <c r="M79" s="99"/>
      <c r="N79" s="99"/>
      <c r="O79" s="99"/>
      <c r="P79" s="99"/>
      <c r="Q79" s="99"/>
      <c r="R79" s="96"/>
      <c r="S79" s="96"/>
      <c r="T79" s="99"/>
      <c r="U79" s="100"/>
      <c r="V79" s="100"/>
      <c r="W79" s="100"/>
      <c r="X79" s="100"/>
      <c r="Y79" s="100"/>
    </row>
    <row r="80" spans="1:25" hidden="1">
      <c r="A80" s="99"/>
      <c r="B80" s="99"/>
      <c r="C80" s="99"/>
      <c r="D80" s="99"/>
      <c r="E80" s="99"/>
      <c r="F80" s="99"/>
      <c r="G80" s="101"/>
      <c r="H80" s="99"/>
      <c r="I80" s="99"/>
      <c r="J80" s="99"/>
      <c r="K80" s="99"/>
      <c r="L80" s="99"/>
      <c r="M80" s="99"/>
      <c r="N80" s="99"/>
      <c r="O80" s="99"/>
      <c r="P80" s="99"/>
      <c r="Q80" s="99"/>
      <c r="R80" s="96"/>
      <c r="S80" s="96"/>
      <c r="T80" s="99"/>
      <c r="U80" s="100"/>
      <c r="V80" s="100"/>
      <c r="W80" s="100"/>
      <c r="X80" s="100"/>
      <c r="Y80" s="100"/>
    </row>
    <row r="81" spans="1:25" ht="60" hidden="1" customHeight="1">
      <c r="A81" s="493" t="s">
        <v>220</v>
      </c>
      <c r="B81" s="494"/>
      <c r="C81" s="494"/>
      <c r="D81" s="494"/>
      <c r="E81" s="494"/>
      <c r="F81" s="494"/>
      <c r="G81" s="494"/>
      <c r="H81" s="494"/>
      <c r="I81" s="494"/>
      <c r="J81" s="494"/>
      <c r="K81" s="494"/>
      <c r="L81" s="494"/>
      <c r="M81" s="494"/>
      <c r="N81" s="494"/>
      <c r="O81" s="494"/>
      <c r="P81" s="494"/>
      <c r="Q81" s="494"/>
      <c r="R81" s="96"/>
      <c r="S81" s="96"/>
      <c r="T81" s="99"/>
      <c r="U81" s="100"/>
      <c r="V81" s="100"/>
      <c r="W81" s="100"/>
      <c r="X81" s="100"/>
      <c r="Y81" s="100"/>
    </row>
    <row r="82" spans="1:25" hidden="1">
      <c r="A82" s="99"/>
      <c r="B82" s="99"/>
      <c r="C82" s="99"/>
      <c r="D82" s="99"/>
      <c r="E82" s="99"/>
      <c r="F82" s="99"/>
      <c r="G82" s="101"/>
      <c r="H82" s="99"/>
      <c r="I82" s="99"/>
      <c r="J82" s="99"/>
      <c r="K82" s="99"/>
      <c r="L82" s="99"/>
      <c r="M82" s="99"/>
      <c r="N82" s="99"/>
      <c r="O82" s="99"/>
      <c r="P82" s="99"/>
      <c r="Q82" s="99"/>
      <c r="R82" s="96"/>
      <c r="S82" s="96"/>
      <c r="T82" s="99"/>
      <c r="U82" s="100"/>
      <c r="V82" s="100"/>
      <c r="W82" s="100"/>
      <c r="X82" s="100"/>
      <c r="Y82" s="100"/>
    </row>
    <row r="83" spans="1:25" hidden="1">
      <c r="A83" s="99"/>
      <c r="B83" s="99"/>
      <c r="C83" s="99"/>
      <c r="D83" s="99"/>
      <c r="E83" s="99"/>
      <c r="F83" s="99"/>
      <c r="G83" s="101"/>
      <c r="H83" s="99"/>
      <c r="I83" s="99"/>
      <c r="J83" s="99"/>
      <c r="K83" s="99"/>
      <c r="L83" s="99"/>
      <c r="M83" s="99"/>
      <c r="N83" s="99"/>
      <c r="O83" s="99"/>
      <c r="P83" s="99"/>
      <c r="Q83" s="99"/>
      <c r="R83" s="96"/>
      <c r="S83" s="96"/>
      <c r="T83" s="99"/>
      <c r="U83" s="99"/>
      <c r="V83" s="99"/>
      <c r="W83" s="99"/>
      <c r="X83" s="99"/>
      <c r="Y83" s="99"/>
    </row>
    <row r="84" spans="1:25" hidden="1">
      <c r="A84" s="99"/>
      <c r="B84" s="99"/>
      <c r="C84" s="99"/>
      <c r="D84" s="99"/>
      <c r="E84" s="99"/>
      <c r="F84" s="99"/>
      <c r="G84" s="101"/>
      <c r="H84" s="99"/>
      <c r="I84" s="99"/>
      <c r="J84" s="99"/>
      <c r="K84" s="99"/>
      <c r="L84" s="99"/>
      <c r="M84" s="99"/>
      <c r="N84" s="99"/>
      <c r="O84" s="99"/>
      <c r="P84" s="99"/>
      <c r="Q84" s="99"/>
      <c r="R84" s="96"/>
      <c r="S84" s="96"/>
      <c r="T84" s="99"/>
      <c r="U84" s="99"/>
      <c r="V84" s="99"/>
      <c r="W84" s="99"/>
      <c r="X84" s="99"/>
      <c r="Y84" s="99"/>
    </row>
    <row r="85" spans="1:25" hidden="1">
      <c r="A85" s="99"/>
      <c r="B85" s="99"/>
      <c r="C85" s="99"/>
      <c r="D85" s="99"/>
      <c r="E85" s="99"/>
      <c r="F85" s="99"/>
      <c r="G85" s="101"/>
      <c r="H85" s="99"/>
      <c r="I85" s="99"/>
      <c r="J85" s="99"/>
      <c r="K85" s="99"/>
      <c r="L85" s="99"/>
      <c r="M85" s="99"/>
      <c r="N85" s="99"/>
      <c r="O85" s="99"/>
      <c r="P85" s="99"/>
      <c r="Q85" s="99"/>
      <c r="R85" s="96"/>
      <c r="S85" s="96"/>
      <c r="T85" s="99"/>
      <c r="U85" s="99"/>
      <c r="V85" s="99"/>
      <c r="W85" s="99"/>
      <c r="X85" s="99"/>
      <c r="Y85" s="99"/>
    </row>
    <row r="86" spans="1:25" hidden="1">
      <c r="A86" s="99"/>
      <c r="B86" s="99"/>
      <c r="C86" s="99"/>
      <c r="D86" s="99"/>
      <c r="E86" s="99"/>
      <c r="F86" s="99"/>
      <c r="G86" s="101"/>
      <c r="H86" s="99"/>
      <c r="I86" s="99"/>
      <c r="J86" s="99"/>
      <c r="K86" s="99"/>
      <c r="L86" s="99"/>
      <c r="M86" s="99"/>
      <c r="N86" s="99"/>
      <c r="O86" s="99"/>
      <c r="P86" s="99"/>
      <c r="Q86" s="99"/>
      <c r="R86" s="96"/>
      <c r="S86" s="96"/>
      <c r="T86" s="99"/>
      <c r="U86" s="99"/>
      <c r="V86" s="99"/>
      <c r="W86" s="99"/>
      <c r="X86" s="99"/>
      <c r="Y86" s="99"/>
    </row>
    <row r="87" spans="1:25" hidden="1">
      <c r="A87" s="99"/>
      <c r="B87" s="99"/>
      <c r="C87" s="99"/>
      <c r="D87" s="99"/>
      <c r="E87" s="99"/>
      <c r="F87" s="99"/>
      <c r="G87" s="101"/>
      <c r="H87" s="99"/>
      <c r="I87" s="99"/>
      <c r="J87" s="99"/>
      <c r="K87" s="99"/>
      <c r="L87" s="99"/>
      <c r="M87" s="99"/>
      <c r="N87" s="99"/>
      <c r="O87" s="99"/>
      <c r="P87" s="99"/>
      <c r="Q87" s="99"/>
      <c r="R87" s="96"/>
      <c r="S87" s="96"/>
      <c r="T87" s="99"/>
      <c r="U87" s="99"/>
      <c r="V87" s="99"/>
      <c r="W87" s="99"/>
      <c r="X87" s="99"/>
      <c r="Y87" s="99"/>
    </row>
    <row r="88" spans="1:25" hidden="1">
      <c r="A88" s="99"/>
      <c r="B88" s="99"/>
      <c r="C88" s="99"/>
      <c r="D88" s="99"/>
      <c r="E88" s="99"/>
      <c r="F88" s="99"/>
      <c r="G88" s="101"/>
      <c r="H88" s="99"/>
      <c r="I88" s="99"/>
      <c r="J88" s="99"/>
      <c r="K88" s="99"/>
      <c r="L88" s="99"/>
      <c r="M88" s="99"/>
      <c r="N88" s="99"/>
      <c r="O88" s="99"/>
      <c r="P88" s="99"/>
      <c r="Q88" s="99"/>
      <c r="R88" s="96"/>
      <c r="S88" s="96"/>
      <c r="T88" s="99"/>
      <c r="U88" s="99"/>
      <c r="V88" s="99"/>
      <c r="W88" s="99"/>
      <c r="X88" s="99"/>
      <c r="Y88" s="99"/>
    </row>
    <row r="89" spans="1:25" hidden="1">
      <c r="A89" s="99"/>
      <c r="B89" s="99"/>
      <c r="C89" s="99"/>
      <c r="D89" s="99"/>
      <c r="E89" s="99"/>
      <c r="F89" s="99"/>
      <c r="G89" s="101"/>
      <c r="H89" s="99"/>
      <c r="I89" s="99"/>
      <c r="J89" s="99"/>
      <c r="K89" s="99"/>
      <c r="L89" s="99"/>
      <c r="M89" s="99"/>
      <c r="N89" s="99"/>
      <c r="O89" s="99"/>
      <c r="P89" s="99"/>
      <c r="Q89" s="99"/>
      <c r="R89" s="96"/>
      <c r="S89" s="96"/>
      <c r="T89" s="99"/>
      <c r="U89" s="99"/>
      <c r="V89" s="99"/>
      <c r="W89" s="99"/>
      <c r="X89" s="99"/>
      <c r="Y89" s="99"/>
    </row>
    <row r="90" spans="1:25" hidden="1">
      <c r="A90" s="99"/>
      <c r="B90" s="99"/>
      <c r="C90" s="99"/>
      <c r="D90" s="99"/>
      <c r="E90" s="99"/>
      <c r="F90" s="99"/>
      <c r="G90" s="101"/>
      <c r="H90" s="99"/>
      <c r="I90" s="99"/>
      <c r="J90" s="99"/>
      <c r="K90" s="99"/>
      <c r="L90" s="99"/>
      <c r="M90" s="99"/>
      <c r="N90" s="99"/>
      <c r="O90" s="99"/>
      <c r="P90" s="99"/>
      <c r="Q90" s="99"/>
      <c r="R90" s="96"/>
      <c r="S90" s="96"/>
      <c r="T90" s="99"/>
      <c r="U90" s="99"/>
      <c r="V90" s="99"/>
      <c r="W90" s="99"/>
      <c r="X90" s="99"/>
      <c r="Y90" s="99"/>
    </row>
    <row r="91" spans="1:25" ht="60" hidden="1" customHeight="1">
      <c r="A91" s="493" t="s">
        <v>221</v>
      </c>
      <c r="B91" s="494"/>
      <c r="C91" s="494"/>
      <c r="D91" s="494"/>
      <c r="E91" s="494"/>
      <c r="F91" s="494"/>
      <c r="G91" s="494"/>
      <c r="H91" s="494"/>
      <c r="I91" s="494"/>
      <c r="J91" s="494"/>
      <c r="K91" s="494"/>
      <c r="L91" s="494"/>
      <c r="M91" s="494"/>
      <c r="N91" s="494"/>
      <c r="O91" s="494"/>
      <c r="P91" s="494"/>
      <c r="Q91" s="494"/>
      <c r="R91" s="96"/>
      <c r="S91" s="96"/>
      <c r="T91" s="99"/>
      <c r="U91" s="99"/>
      <c r="V91" s="99"/>
      <c r="W91" s="99"/>
      <c r="X91" s="99"/>
      <c r="Y91" s="99"/>
    </row>
    <row r="92" spans="1:25" hidden="1">
      <c r="A92" s="99"/>
      <c r="B92" s="99"/>
      <c r="C92" s="99"/>
      <c r="D92" s="99"/>
      <c r="E92" s="99"/>
      <c r="F92" s="99"/>
      <c r="G92" s="101"/>
      <c r="H92" s="99"/>
      <c r="I92" s="99"/>
      <c r="J92" s="99"/>
      <c r="K92" s="99"/>
      <c r="L92" s="99"/>
      <c r="M92" s="99"/>
      <c r="N92" s="99"/>
      <c r="O92" s="99"/>
      <c r="P92" s="99"/>
      <c r="Q92" s="99"/>
      <c r="R92" s="96"/>
      <c r="S92" s="96"/>
      <c r="T92" s="99"/>
      <c r="U92" s="99"/>
      <c r="V92" s="99"/>
      <c r="W92" s="99"/>
      <c r="X92" s="99"/>
      <c r="Y92" s="99"/>
    </row>
    <row r="93" spans="1:25" hidden="1">
      <c r="A93" s="99"/>
      <c r="B93" s="99"/>
      <c r="C93" s="99"/>
      <c r="D93" s="99"/>
      <c r="E93" s="99"/>
      <c r="F93" s="99"/>
      <c r="G93" s="101"/>
      <c r="H93" s="99"/>
      <c r="I93" s="99"/>
      <c r="J93" s="99"/>
      <c r="K93" s="99"/>
      <c r="L93" s="99"/>
      <c r="M93" s="99"/>
      <c r="N93" s="99"/>
      <c r="O93" s="99"/>
      <c r="P93" s="99"/>
      <c r="Q93" s="99"/>
      <c r="R93" s="96"/>
      <c r="S93" s="96"/>
      <c r="T93" s="99"/>
      <c r="U93" s="99"/>
      <c r="V93" s="99"/>
      <c r="W93" s="99"/>
      <c r="X93" s="99"/>
      <c r="Y93" s="99"/>
    </row>
    <row r="94" spans="1:25" hidden="1">
      <c r="A94" s="99"/>
      <c r="B94" s="99"/>
      <c r="C94" s="99"/>
      <c r="D94" s="99"/>
      <c r="E94" s="99"/>
      <c r="F94" s="99"/>
      <c r="G94" s="101"/>
      <c r="H94" s="99"/>
      <c r="I94" s="99"/>
      <c r="J94" s="99"/>
      <c r="K94" s="99"/>
      <c r="L94" s="99"/>
      <c r="M94" s="99"/>
      <c r="N94" s="99"/>
      <c r="O94" s="99"/>
      <c r="P94" s="99"/>
      <c r="Q94" s="99"/>
      <c r="R94" s="96"/>
      <c r="S94" s="96"/>
      <c r="T94" s="99"/>
      <c r="U94" s="99"/>
      <c r="V94" s="99"/>
      <c r="W94" s="99"/>
      <c r="X94" s="99"/>
      <c r="Y94" s="99"/>
    </row>
    <row r="95" spans="1:25" hidden="1">
      <c r="A95" s="99"/>
      <c r="B95" s="99"/>
      <c r="C95" s="99"/>
      <c r="D95" s="99"/>
      <c r="E95" s="99"/>
      <c r="F95" s="99"/>
      <c r="G95" s="101"/>
      <c r="H95" s="99"/>
      <c r="I95" s="99"/>
      <c r="J95" s="99"/>
      <c r="K95" s="99"/>
      <c r="L95" s="99"/>
      <c r="M95" s="99"/>
      <c r="N95" s="99"/>
      <c r="O95" s="99"/>
      <c r="P95" s="99"/>
      <c r="Q95" s="99"/>
      <c r="R95" s="96"/>
      <c r="S95" s="96"/>
      <c r="T95" s="99"/>
      <c r="U95" s="99"/>
      <c r="V95" s="99"/>
      <c r="W95" s="99"/>
      <c r="X95" s="99"/>
      <c r="Y95" s="99"/>
    </row>
    <row r="96" spans="1:25" hidden="1">
      <c r="A96" s="99"/>
      <c r="B96" s="99"/>
      <c r="C96" s="99"/>
      <c r="D96" s="99"/>
      <c r="E96" s="99"/>
      <c r="F96" s="99"/>
      <c r="G96" s="101"/>
      <c r="H96" s="99"/>
      <c r="I96" s="99"/>
      <c r="J96" s="99"/>
      <c r="K96" s="99"/>
      <c r="L96" s="99"/>
      <c r="M96" s="99"/>
      <c r="N96" s="99"/>
      <c r="O96" s="99"/>
      <c r="P96" s="99"/>
      <c r="Q96" s="99"/>
      <c r="R96" s="96"/>
      <c r="S96" s="96"/>
      <c r="T96" s="99"/>
      <c r="U96" s="99"/>
      <c r="V96" s="99"/>
      <c r="W96" s="99"/>
      <c r="X96" s="99"/>
      <c r="Y96" s="99"/>
    </row>
    <row r="97" spans="1:25" hidden="1">
      <c r="A97" s="99"/>
      <c r="B97" s="99"/>
      <c r="C97" s="99"/>
      <c r="D97" s="99"/>
      <c r="E97" s="99"/>
      <c r="F97" s="99"/>
      <c r="G97" s="101"/>
      <c r="H97" s="99"/>
      <c r="I97" s="99"/>
      <c r="J97" s="99"/>
      <c r="K97" s="99"/>
      <c r="L97" s="99"/>
      <c r="M97" s="99"/>
      <c r="N97" s="99"/>
      <c r="O97" s="99"/>
      <c r="P97" s="99"/>
      <c r="Q97" s="99"/>
      <c r="R97" s="96"/>
      <c r="S97" s="96"/>
      <c r="T97" s="99"/>
      <c r="U97" s="99"/>
      <c r="V97" s="99"/>
      <c r="W97" s="99"/>
      <c r="X97" s="99"/>
      <c r="Y97" s="99"/>
    </row>
    <row r="98" spans="1:25" hidden="1">
      <c r="A98" s="99"/>
      <c r="B98" s="99"/>
      <c r="C98" s="99"/>
      <c r="D98" s="99"/>
      <c r="E98" s="99"/>
      <c r="F98" s="99"/>
      <c r="G98" s="101"/>
      <c r="H98" s="99"/>
      <c r="I98" s="99"/>
      <c r="J98" s="99"/>
      <c r="K98" s="99"/>
      <c r="L98" s="99"/>
      <c r="M98" s="99"/>
      <c r="N98" s="99"/>
      <c r="O98" s="99"/>
      <c r="P98" s="99"/>
      <c r="Q98" s="99"/>
      <c r="R98" s="96"/>
      <c r="S98" s="96"/>
      <c r="T98" s="99"/>
      <c r="U98" s="99"/>
      <c r="V98" s="99"/>
      <c r="W98" s="99"/>
      <c r="X98" s="99"/>
      <c r="Y98" s="99"/>
    </row>
    <row r="99" spans="1:25" hidden="1">
      <c r="A99" s="99"/>
      <c r="B99" s="99"/>
      <c r="C99" s="99"/>
      <c r="D99" s="99"/>
      <c r="E99" s="99"/>
      <c r="F99" s="99"/>
      <c r="G99" s="101"/>
      <c r="H99" s="99"/>
      <c r="I99" s="99"/>
      <c r="J99" s="99"/>
      <c r="K99" s="99"/>
      <c r="L99" s="99"/>
      <c r="M99" s="99"/>
      <c r="N99" s="99"/>
      <c r="O99" s="99"/>
      <c r="P99" s="99"/>
      <c r="Q99" s="99"/>
      <c r="R99" s="96"/>
      <c r="S99" s="96"/>
      <c r="T99" s="99"/>
      <c r="U99" s="99"/>
      <c r="V99" s="99"/>
      <c r="W99" s="99"/>
      <c r="X99" s="99"/>
      <c r="Y99" s="99"/>
    </row>
    <row r="100" spans="1:25" hidden="1">
      <c r="A100" s="99"/>
      <c r="B100" s="99"/>
      <c r="C100" s="99"/>
      <c r="D100" s="99"/>
      <c r="E100" s="99"/>
      <c r="F100" s="99"/>
      <c r="G100" s="101"/>
      <c r="H100" s="99"/>
      <c r="I100" s="99"/>
      <c r="J100" s="99"/>
      <c r="K100" s="99"/>
      <c r="L100" s="99"/>
      <c r="M100" s="99"/>
      <c r="N100" s="99"/>
      <c r="O100" s="99"/>
      <c r="P100" s="99"/>
      <c r="Q100" s="99"/>
      <c r="R100" s="96"/>
      <c r="S100" s="96"/>
      <c r="T100" s="99"/>
      <c r="U100" s="99"/>
      <c r="V100" s="99"/>
      <c r="W100" s="99"/>
      <c r="X100" s="99"/>
      <c r="Y100" s="99"/>
    </row>
    <row r="101" spans="1:25" ht="60" hidden="1" customHeight="1">
      <c r="A101" s="493" t="s">
        <v>222</v>
      </c>
      <c r="B101" s="494"/>
      <c r="C101" s="494"/>
      <c r="D101" s="494"/>
      <c r="E101" s="494"/>
      <c r="F101" s="494"/>
      <c r="G101" s="494"/>
      <c r="H101" s="494"/>
      <c r="I101" s="494"/>
      <c r="J101" s="494"/>
      <c r="K101" s="494"/>
      <c r="L101" s="494"/>
      <c r="M101" s="494"/>
      <c r="N101" s="494"/>
      <c r="O101" s="494"/>
      <c r="P101" s="494"/>
      <c r="Q101" s="494"/>
      <c r="R101" s="96"/>
      <c r="S101" s="96"/>
      <c r="T101" s="99"/>
      <c r="U101" s="99"/>
      <c r="V101" s="99"/>
      <c r="W101" s="99"/>
      <c r="X101" s="99"/>
      <c r="Y101" s="99"/>
    </row>
    <row r="102" spans="1:25" hidden="1">
      <c r="A102" s="99"/>
      <c r="B102" s="99"/>
      <c r="C102" s="99"/>
      <c r="D102" s="99"/>
      <c r="E102" s="99"/>
      <c r="F102" s="99"/>
      <c r="G102" s="101"/>
      <c r="H102" s="99"/>
      <c r="I102" s="99"/>
      <c r="J102" s="99"/>
      <c r="K102" s="99"/>
      <c r="L102" s="99"/>
      <c r="M102" s="99"/>
      <c r="N102" s="99"/>
      <c r="O102" s="99"/>
      <c r="P102" s="99"/>
      <c r="Q102" s="99"/>
      <c r="R102" s="96"/>
      <c r="S102" s="96"/>
      <c r="T102" s="99"/>
      <c r="U102" s="99"/>
      <c r="V102" s="99"/>
      <c r="W102" s="99"/>
      <c r="X102" s="99"/>
      <c r="Y102" s="99"/>
    </row>
    <row r="103" spans="1:25" hidden="1">
      <c r="A103" s="99"/>
      <c r="B103" s="99"/>
      <c r="C103" s="99"/>
      <c r="D103" s="99"/>
      <c r="E103" s="99"/>
      <c r="F103" s="99"/>
      <c r="G103" s="101"/>
      <c r="H103" s="99"/>
      <c r="I103" s="99"/>
      <c r="J103" s="99"/>
      <c r="K103" s="99"/>
      <c r="L103" s="99"/>
      <c r="M103" s="99"/>
      <c r="N103" s="99"/>
      <c r="O103" s="99"/>
      <c r="P103" s="99"/>
      <c r="Q103" s="99"/>
      <c r="R103" s="96"/>
      <c r="S103" s="96"/>
      <c r="T103" s="99"/>
      <c r="U103" s="99"/>
      <c r="V103" s="99"/>
      <c r="W103" s="99"/>
      <c r="X103" s="99"/>
      <c r="Y103" s="99"/>
    </row>
    <row r="104" spans="1:25" hidden="1">
      <c r="A104" s="99"/>
      <c r="B104" s="99"/>
      <c r="C104" s="99"/>
      <c r="D104" s="99"/>
      <c r="E104" s="99"/>
      <c r="F104" s="99"/>
      <c r="G104" s="101"/>
      <c r="H104" s="99"/>
      <c r="I104" s="99"/>
      <c r="J104" s="99"/>
      <c r="K104" s="99"/>
      <c r="L104" s="99"/>
      <c r="M104" s="99"/>
      <c r="N104" s="99"/>
      <c r="O104" s="99"/>
      <c r="P104" s="99"/>
      <c r="Q104" s="99"/>
      <c r="R104" s="96"/>
      <c r="S104" s="96"/>
      <c r="T104" s="99"/>
      <c r="U104" s="99"/>
      <c r="V104" s="99"/>
      <c r="W104" s="99"/>
      <c r="X104" s="99"/>
      <c r="Y104" s="99"/>
    </row>
    <row r="105" spans="1:25" hidden="1">
      <c r="A105" s="99"/>
      <c r="B105" s="99"/>
      <c r="C105" s="99"/>
      <c r="D105" s="99"/>
      <c r="E105" s="99"/>
      <c r="F105" s="99"/>
      <c r="G105" s="101"/>
      <c r="H105" s="99"/>
      <c r="I105" s="99"/>
      <c r="J105" s="99"/>
      <c r="K105" s="99"/>
      <c r="L105" s="99"/>
      <c r="M105" s="99"/>
      <c r="N105" s="99"/>
      <c r="O105" s="99"/>
      <c r="P105" s="99"/>
      <c r="Q105" s="99"/>
      <c r="R105" s="96"/>
      <c r="S105" s="96"/>
      <c r="T105" s="99"/>
      <c r="U105" s="99"/>
      <c r="V105" s="99"/>
      <c r="W105" s="99"/>
      <c r="X105" s="99"/>
      <c r="Y105" s="99"/>
    </row>
    <row r="106" spans="1:25" hidden="1">
      <c r="A106" s="99"/>
      <c r="B106" s="99"/>
      <c r="C106" s="99"/>
      <c r="D106" s="99"/>
      <c r="E106" s="99"/>
      <c r="F106" s="99"/>
      <c r="G106" s="101"/>
      <c r="H106" s="99"/>
      <c r="I106" s="99"/>
      <c r="J106" s="99"/>
      <c r="K106" s="99"/>
      <c r="L106" s="99"/>
      <c r="M106" s="99"/>
      <c r="N106" s="99"/>
      <c r="O106" s="99"/>
      <c r="P106" s="99"/>
      <c r="Q106" s="99"/>
      <c r="R106" s="96"/>
      <c r="S106" s="96"/>
      <c r="T106" s="99"/>
      <c r="U106" s="99"/>
      <c r="V106" s="99"/>
      <c r="W106" s="99"/>
      <c r="X106" s="99"/>
      <c r="Y106" s="99"/>
    </row>
    <row r="107" spans="1:25" hidden="1">
      <c r="A107" s="99"/>
      <c r="B107" s="99"/>
      <c r="C107" s="99"/>
      <c r="D107" s="99"/>
      <c r="E107" s="99"/>
      <c r="F107" s="99"/>
      <c r="G107" s="101"/>
      <c r="H107" s="99"/>
      <c r="I107" s="99"/>
      <c r="J107" s="99"/>
      <c r="K107" s="99"/>
      <c r="L107" s="99"/>
      <c r="M107" s="99"/>
      <c r="N107" s="99"/>
      <c r="O107" s="99"/>
      <c r="P107" s="99"/>
      <c r="Q107" s="99"/>
      <c r="R107" s="96"/>
      <c r="S107" s="96"/>
      <c r="T107" s="99"/>
      <c r="U107" s="99"/>
      <c r="V107" s="99"/>
      <c r="W107" s="99"/>
      <c r="X107" s="99"/>
      <c r="Y107" s="99"/>
    </row>
    <row r="108" spans="1:25" hidden="1">
      <c r="A108" s="99"/>
      <c r="B108" s="99"/>
      <c r="C108" s="99"/>
      <c r="D108" s="99"/>
      <c r="E108" s="99"/>
      <c r="F108" s="99"/>
      <c r="G108" s="101"/>
      <c r="H108" s="99"/>
      <c r="I108" s="99"/>
      <c r="J108" s="99"/>
      <c r="K108" s="99"/>
      <c r="L108" s="99"/>
      <c r="M108" s="99"/>
      <c r="N108" s="99"/>
      <c r="O108" s="99"/>
      <c r="P108" s="99"/>
      <c r="Q108" s="99"/>
      <c r="R108" s="96"/>
      <c r="S108" s="96"/>
      <c r="T108" s="99"/>
      <c r="U108" s="99"/>
      <c r="V108" s="99"/>
      <c r="W108" s="99"/>
      <c r="X108" s="99"/>
      <c r="Y108" s="99"/>
    </row>
    <row r="109" spans="1:25" hidden="1">
      <c r="A109" s="99"/>
      <c r="B109" s="99"/>
      <c r="C109" s="99"/>
      <c r="D109" s="99"/>
      <c r="E109" s="99"/>
      <c r="F109" s="99"/>
      <c r="G109" s="101"/>
      <c r="H109" s="99"/>
      <c r="I109" s="99"/>
      <c r="J109" s="99"/>
      <c r="K109" s="99"/>
      <c r="L109" s="99"/>
      <c r="M109" s="99"/>
      <c r="N109" s="99"/>
      <c r="O109" s="99"/>
      <c r="P109" s="99"/>
      <c r="Q109" s="99"/>
      <c r="R109" s="96"/>
      <c r="S109" s="96"/>
      <c r="T109" s="99"/>
      <c r="U109" s="99"/>
      <c r="V109" s="99"/>
      <c r="W109" s="99"/>
      <c r="X109" s="99"/>
      <c r="Y109" s="99"/>
    </row>
    <row r="110" spans="1:25" hidden="1">
      <c r="A110" s="99"/>
      <c r="B110" s="99"/>
      <c r="C110" s="99"/>
      <c r="D110" s="99"/>
      <c r="E110" s="99"/>
      <c r="F110" s="99"/>
      <c r="G110" s="101"/>
      <c r="H110" s="99"/>
      <c r="I110" s="99"/>
      <c r="J110" s="99"/>
      <c r="K110" s="99"/>
      <c r="L110" s="99"/>
      <c r="M110" s="99"/>
      <c r="N110" s="99"/>
      <c r="O110" s="99"/>
      <c r="P110" s="99"/>
      <c r="Q110" s="99"/>
      <c r="R110" s="96"/>
      <c r="S110" s="96"/>
      <c r="T110" s="99"/>
      <c r="U110" s="99"/>
      <c r="V110" s="99"/>
      <c r="W110" s="99"/>
      <c r="X110" s="99"/>
      <c r="Y110" s="99"/>
    </row>
    <row r="111" spans="1:25" ht="60" hidden="1" customHeight="1">
      <c r="A111" s="493" t="s">
        <v>223</v>
      </c>
      <c r="B111" s="494"/>
      <c r="C111" s="494"/>
      <c r="D111" s="494"/>
      <c r="E111" s="494"/>
      <c r="F111" s="494"/>
      <c r="G111" s="494"/>
      <c r="H111" s="494"/>
      <c r="I111" s="494"/>
      <c r="J111" s="494"/>
      <c r="K111" s="494"/>
      <c r="L111" s="494"/>
      <c r="M111" s="494"/>
      <c r="N111" s="494"/>
      <c r="O111" s="494"/>
      <c r="P111" s="494"/>
      <c r="Q111" s="494"/>
      <c r="R111" s="96"/>
      <c r="S111" s="96"/>
      <c r="T111" s="99"/>
      <c r="U111" s="99"/>
      <c r="V111" s="99"/>
      <c r="W111" s="99"/>
      <c r="X111" s="99"/>
      <c r="Y111" s="99"/>
    </row>
    <row r="112" spans="1:25" hidden="1">
      <c r="A112" s="99"/>
      <c r="B112" s="99"/>
      <c r="C112" s="99"/>
      <c r="D112" s="99"/>
      <c r="E112" s="99"/>
      <c r="F112" s="99"/>
      <c r="G112" s="101"/>
      <c r="H112" s="99"/>
      <c r="I112" s="99"/>
      <c r="J112" s="99"/>
      <c r="K112" s="99"/>
      <c r="L112" s="99"/>
      <c r="M112" s="99"/>
      <c r="N112" s="99"/>
      <c r="O112" s="99"/>
      <c r="P112" s="99"/>
      <c r="Q112" s="99"/>
      <c r="R112" s="96"/>
      <c r="S112" s="96"/>
      <c r="T112" s="99"/>
      <c r="U112" s="99"/>
      <c r="V112" s="99"/>
      <c r="W112" s="99"/>
      <c r="X112" s="99"/>
      <c r="Y112" s="99"/>
    </row>
    <row r="113" spans="1:25" hidden="1">
      <c r="A113" s="99"/>
      <c r="B113" s="99"/>
      <c r="C113" s="99"/>
      <c r="D113" s="99"/>
      <c r="E113" s="99"/>
      <c r="F113" s="99"/>
      <c r="G113" s="101"/>
      <c r="H113" s="99"/>
      <c r="I113" s="99"/>
      <c r="J113" s="99"/>
      <c r="K113" s="99"/>
      <c r="L113" s="99"/>
      <c r="M113" s="99"/>
      <c r="N113" s="99"/>
      <c r="O113" s="99"/>
      <c r="P113" s="99"/>
      <c r="Q113" s="99"/>
      <c r="R113" s="96"/>
      <c r="S113" s="96"/>
      <c r="T113" s="99"/>
      <c r="U113" s="99"/>
      <c r="V113" s="99"/>
      <c r="W113" s="99"/>
      <c r="X113" s="99"/>
      <c r="Y113" s="99"/>
    </row>
    <row r="114" spans="1:25" hidden="1">
      <c r="A114" s="99"/>
      <c r="B114" s="99"/>
      <c r="C114" s="99"/>
      <c r="D114" s="99"/>
      <c r="E114" s="99"/>
      <c r="F114" s="99"/>
      <c r="G114" s="101"/>
      <c r="H114" s="99"/>
      <c r="I114" s="99"/>
      <c r="J114" s="99"/>
      <c r="K114" s="99"/>
      <c r="L114" s="99"/>
      <c r="M114" s="99"/>
      <c r="N114" s="99"/>
      <c r="O114" s="99"/>
      <c r="P114" s="99"/>
      <c r="Q114" s="99"/>
      <c r="R114" s="96"/>
      <c r="S114" s="96"/>
      <c r="T114" s="99"/>
      <c r="U114" s="99"/>
      <c r="V114" s="99"/>
      <c r="W114" s="99"/>
      <c r="X114" s="99"/>
      <c r="Y114" s="99"/>
    </row>
    <row r="115" spans="1:25" hidden="1">
      <c r="A115" s="99"/>
      <c r="B115" s="99"/>
      <c r="C115" s="99"/>
      <c r="D115" s="99"/>
      <c r="E115" s="99"/>
      <c r="F115" s="99"/>
      <c r="G115" s="101"/>
      <c r="H115" s="99"/>
      <c r="I115" s="99"/>
      <c r="J115" s="99"/>
      <c r="K115" s="99"/>
      <c r="L115" s="99"/>
      <c r="M115" s="99"/>
      <c r="N115" s="99"/>
      <c r="O115" s="99"/>
      <c r="P115" s="99"/>
      <c r="Q115" s="99"/>
      <c r="R115" s="96"/>
      <c r="S115" s="96"/>
      <c r="T115" s="99"/>
      <c r="U115" s="99"/>
      <c r="V115" s="99"/>
      <c r="W115" s="99"/>
      <c r="X115" s="99"/>
      <c r="Y115" s="99"/>
    </row>
    <row r="116" spans="1:25" hidden="1">
      <c r="A116" s="99"/>
      <c r="B116" s="99"/>
      <c r="C116" s="99"/>
      <c r="D116" s="99"/>
      <c r="E116" s="99"/>
      <c r="F116" s="99"/>
      <c r="G116" s="101"/>
      <c r="H116" s="99"/>
      <c r="I116" s="99"/>
      <c r="J116" s="99"/>
      <c r="K116" s="99"/>
      <c r="L116" s="99"/>
      <c r="M116" s="99"/>
      <c r="N116" s="99"/>
      <c r="O116" s="99"/>
      <c r="P116" s="99"/>
      <c r="Q116" s="99"/>
      <c r="R116" s="96"/>
      <c r="S116" s="96"/>
      <c r="T116" s="99"/>
      <c r="U116" s="99"/>
      <c r="V116" s="99"/>
      <c r="W116" s="99"/>
      <c r="X116" s="99"/>
      <c r="Y116" s="99"/>
    </row>
    <row r="117" spans="1:25" hidden="1">
      <c r="A117" s="99"/>
      <c r="B117" s="99"/>
      <c r="C117" s="99"/>
      <c r="D117" s="99"/>
      <c r="E117" s="99"/>
      <c r="F117" s="99"/>
      <c r="G117" s="101"/>
      <c r="H117" s="99"/>
      <c r="I117" s="99"/>
      <c r="J117" s="99"/>
      <c r="K117" s="99"/>
      <c r="L117" s="99"/>
      <c r="M117" s="99"/>
      <c r="N117" s="99"/>
      <c r="O117" s="99"/>
      <c r="P117" s="99"/>
      <c r="Q117" s="99"/>
      <c r="R117" s="96"/>
      <c r="S117" s="96"/>
      <c r="T117" s="99"/>
      <c r="U117" s="99"/>
      <c r="V117" s="99"/>
      <c r="W117" s="99"/>
      <c r="X117" s="99"/>
      <c r="Y117" s="99"/>
    </row>
    <row r="118" spans="1:25" hidden="1">
      <c r="A118" s="99"/>
      <c r="B118" s="99"/>
      <c r="C118" s="99"/>
      <c r="D118" s="99"/>
      <c r="E118" s="99"/>
      <c r="F118" s="99"/>
      <c r="G118" s="101"/>
      <c r="H118" s="99"/>
      <c r="I118" s="99"/>
      <c r="J118" s="99"/>
      <c r="K118" s="99"/>
      <c r="L118" s="99"/>
      <c r="M118" s="99"/>
      <c r="N118" s="99"/>
      <c r="O118" s="99"/>
      <c r="P118" s="99"/>
      <c r="Q118" s="99"/>
      <c r="R118" s="96"/>
      <c r="S118" s="96"/>
      <c r="T118" s="99"/>
      <c r="U118" s="99"/>
      <c r="V118" s="99"/>
      <c r="W118" s="99"/>
      <c r="X118" s="99"/>
      <c r="Y118" s="99"/>
    </row>
    <row r="119" spans="1:25" hidden="1">
      <c r="A119" s="99"/>
      <c r="B119" s="99"/>
      <c r="C119" s="99"/>
      <c r="D119" s="99"/>
      <c r="E119" s="99"/>
      <c r="F119" s="99"/>
      <c r="G119" s="101"/>
      <c r="H119" s="99"/>
      <c r="I119" s="99"/>
      <c r="J119" s="99"/>
      <c r="K119" s="99"/>
      <c r="L119" s="99"/>
      <c r="M119" s="99"/>
      <c r="N119" s="99"/>
      <c r="O119" s="99"/>
      <c r="P119" s="99"/>
      <c r="Q119" s="99"/>
      <c r="R119" s="96"/>
      <c r="S119" s="96"/>
      <c r="T119" s="99"/>
      <c r="U119" s="99"/>
      <c r="V119" s="99"/>
      <c r="W119" s="99"/>
      <c r="X119" s="99"/>
      <c r="Y119" s="99"/>
    </row>
    <row r="120" spans="1:25" hidden="1">
      <c r="A120" s="99"/>
      <c r="B120" s="99"/>
      <c r="C120" s="99"/>
      <c r="D120" s="99"/>
      <c r="E120" s="99"/>
      <c r="F120" s="99"/>
      <c r="G120" s="101"/>
      <c r="H120" s="99"/>
      <c r="I120" s="99"/>
      <c r="J120" s="99"/>
      <c r="K120" s="99"/>
      <c r="L120" s="99"/>
      <c r="M120" s="99"/>
      <c r="N120" s="99"/>
      <c r="O120" s="99"/>
      <c r="P120" s="99"/>
      <c r="Q120" s="99"/>
      <c r="R120" s="96"/>
      <c r="S120" s="96"/>
      <c r="T120" s="99"/>
      <c r="U120" s="99"/>
      <c r="V120" s="99"/>
      <c r="W120" s="99"/>
      <c r="X120" s="99"/>
      <c r="Y120" s="99"/>
    </row>
    <row r="121" spans="1:25" ht="28.5" hidden="1">
      <c r="A121" s="493" t="s">
        <v>29</v>
      </c>
      <c r="B121" s="494"/>
      <c r="C121" s="494"/>
      <c r="D121" s="494"/>
      <c r="E121" s="494"/>
      <c r="F121" s="494"/>
      <c r="G121" s="494"/>
      <c r="H121" s="494"/>
      <c r="I121" s="494"/>
      <c r="J121" s="494"/>
      <c r="K121" s="494"/>
      <c r="L121" s="494"/>
      <c r="M121" s="494"/>
      <c r="N121" s="494"/>
      <c r="O121" s="494"/>
      <c r="P121" s="494"/>
      <c r="Q121" s="494"/>
      <c r="R121" s="96"/>
      <c r="S121" s="96"/>
      <c r="T121" s="99"/>
      <c r="U121" s="99"/>
      <c r="V121" s="99"/>
      <c r="W121" s="99"/>
      <c r="X121" s="99"/>
      <c r="Y121" s="99"/>
    </row>
    <row r="122" spans="1:25">
      <c r="A122" s="99"/>
      <c r="B122" s="99"/>
      <c r="C122" s="99"/>
      <c r="D122" s="99"/>
      <c r="E122" s="99"/>
      <c r="F122" s="99"/>
      <c r="G122" s="101"/>
      <c r="H122" s="99"/>
      <c r="I122" s="99"/>
      <c r="J122" s="99"/>
      <c r="K122" s="99"/>
      <c r="L122" s="99"/>
      <c r="M122" s="99"/>
      <c r="N122" s="99"/>
      <c r="O122" s="99"/>
      <c r="P122" s="99"/>
      <c r="Q122" s="99"/>
      <c r="R122" s="96"/>
      <c r="S122" s="96"/>
      <c r="T122" s="99"/>
      <c r="U122" s="99"/>
      <c r="V122" s="99"/>
      <c r="W122" s="99"/>
      <c r="X122" s="99"/>
      <c r="Y122" s="99"/>
    </row>
    <row r="123" spans="1:25">
      <c r="A123" s="99"/>
      <c r="B123" s="99"/>
      <c r="C123" s="99"/>
      <c r="D123" s="99"/>
      <c r="E123" s="99"/>
      <c r="F123" s="99"/>
      <c r="G123" s="101"/>
      <c r="H123" s="99"/>
      <c r="I123" s="99"/>
      <c r="J123" s="99"/>
      <c r="K123" s="99"/>
      <c r="L123" s="99"/>
      <c r="M123" s="99"/>
      <c r="N123" s="99"/>
      <c r="O123" s="99"/>
      <c r="P123" s="99"/>
      <c r="Q123" s="99"/>
      <c r="R123" s="99"/>
      <c r="S123" s="99"/>
      <c r="T123" s="99"/>
      <c r="U123" s="100"/>
      <c r="V123" s="100"/>
      <c r="W123" s="100"/>
      <c r="X123" s="100"/>
      <c r="Y123" s="100"/>
    </row>
  </sheetData>
  <sheetProtection sheet="1" selectLockedCells="1"/>
  <mergeCells count="134">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O62:Q62"/>
    <mergeCell ref="A63:C65"/>
    <mergeCell ref="D63:F63"/>
    <mergeCell ref="G63:H63"/>
    <mergeCell ref="I63:M63"/>
    <mergeCell ref="N63:Q63"/>
    <mergeCell ref="D64:F64"/>
    <mergeCell ref="G64:H64"/>
    <mergeCell ref="I64:M64"/>
    <mergeCell ref="N64:Q64"/>
    <mergeCell ref="A91:Q91"/>
    <mergeCell ref="A101:Q101"/>
    <mergeCell ref="A111:Q111"/>
    <mergeCell ref="A121:Q121"/>
    <mergeCell ref="D65:F65"/>
    <mergeCell ref="G65:H65"/>
    <mergeCell ref="A66:C66"/>
    <mergeCell ref="F66:H66"/>
    <mergeCell ref="I66:Q66"/>
    <mergeCell ref="A81:Q81"/>
  </mergeCells>
  <phoneticPr fontId="3"/>
  <dataValidations count="27">
    <dataValidation type="list" allowBlank="1" showInputMessage="1" showErrorMessage="1" sqref="F41" xr:uid="{BF72B31E-5BEE-435E-B7E3-F05BA229F22F}">
      <formula1>"締結協定1,締結協定2"</formula1>
    </dataValidation>
    <dataValidation type="list" allowBlank="1" showErrorMessage="1" sqref="F39:H39" xr:uid="{9915D47E-4007-4F01-B693-4552C1022A67}">
      <formula1>"活動実績あり,なし"</formula1>
    </dataValidation>
    <dataValidation type="list" allowBlank="1" showInputMessage="1" showErrorMessage="1" sqref="F30:G30 F32:G32 F40:G40 F55:G55 F57:G57" xr:uid="{E25D1077-0F78-4797-8410-E046CC201B43}">
      <formula1>"平成２７年度,平成２８年度,平成２９年度"</formula1>
    </dataValidation>
    <dataValidation type="list" allowBlank="1" showErrorMessage="1" sqref="F42:H42" xr:uid="{9D7C8B92-4B10-43E7-8D52-F2AB5CC846E8}">
      <formula1>"複数登録等あり,登録等あり,なし"</formula1>
    </dataValidation>
    <dataValidation type="list" allowBlank="1" showInputMessage="1" showErrorMessage="1" sqref="F66:H66" xr:uid="{B22341D0-A3DB-4AAE-A5CF-16E3E997908D}">
      <formula1>"配置あり,なし"</formula1>
    </dataValidation>
    <dataValidation type="list" allowBlank="1" showErrorMessage="1" sqref="H60:J60" xr:uid="{24AED66D-FD1C-4A31-90C3-ED44FF79A79C}">
      <formula1>"適用（義務）あり,なし"</formula1>
    </dataValidation>
    <dataValidation type="list" allowBlank="1" showErrorMessage="1" sqref="G65:H65" xr:uid="{644267EB-7E39-4869-8AD3-878C0691DFC5}">
      <formula1>"公表済み,なし　"</formula1>
    </dataValidation>
    <dataValidation type="list" allowBlank="1" showErrorMessage="1" sqref="G63:H64" xr:uid="{D8CB5BA6-8CBC-45A3-BFD4-CC4B8FE85B86}">
      <formula1>"認証取得あり,なし"</formula1>
    </dataValidation>
    <dataValidation type="list" allowBlank="1" showErrorMessage="1" sqref="F34:H34" xr:uid="{CA2BC60D-8432-4F24-B227-709FC256C838}">
      <formula1>"複数締結実績あり,締結実績あり,なし"</formula1>
    </dataValidation>
    <dataValidation type="list" allowBlank="1" showErrorMessage="1" sqref="F29:H29" xr:uid="{7EC10526-0BE7-4DE1-B5BB-9EDFEF555D0F}">
      <formula1>"複数実績あり,実績あり,なし"</formula1>
    </dataValidation>
    <dataValidation type="list" allowBlank="1" showInputMessage="1" showErrorMessage="1" sqref="F27:H27" xr:uid="{16C2A7D9-8069-443E-B340-AD3C1B991DC3}">
      <formula1>"顕彰歴あり,なし"</formula1>
    </dataValidation>
    <dataValidation allowBlank="1" showInputMessage="1" showErrorMessage="1" prompt="入力は_x000a_西暦/月/日" sqref="D17:G17 L19:Q19 I17:Q17 N22:N23 L24:Q27" xr:uid="{DF0675A1-7932-4243-B9B5-C8BAC034EC3F}"/>
    <dataValidation type="list" allowBlank="1" showErrorMessage="1" sqref="F54:H54" xr:uid="{034B38DD-4AEC-48C0-8031-DF4A50FD679F}">
      <formula1>"複数施工実績あり,施工実績あり,なし　"</formula1>
    </dataValidation>
    <dataValidation type="list" allowBlank="1" showErrorMessage="1" sqref="F47:H47" xr:uid="{EB25835D-6C9B-4B88-B24F-033CF9ACE917}">
      <formula1>"複数従事実績あり,従事実績あり,なし　"</formula1>
    </dataValidation>
    <dataValidation type="list" allowBlank="1" showInputMessage="1" showErrorMessage="1" sqref="F48:G48 F51:G51" xr:uid="{2BB146B1-BA4C-4B7E-8278-EFF1D6C306E7}">
      <formula1>"平成２７年度,平成２８年度"</formula1>
    </dataValidation>
    <dataValidation type="list" allowBlank="1" showErrorMessage="1" sqref="F59:H59" xr:uid="{54FE0422-F9B7-4218-A59E-41FD4169C9E7}">
      <formula1>"6件以上の従事実績あり,4～5件の従事実績あり,2～3件の従事実績あり,従事実績あり,なし"</formula1>
    </dataValidation>
    <dataValidation allowBlank="1" showErrorMessage="1" sqref="F25:H26" xr:uid="{658D7C3F-B963-4CD5-9EC2-07FEA2F63736}"/>
    <dataValidation type="list" allowBlank="1" showErrorMessage="1" sqref="F24:H24" xr:uid="{5268192B-4AD2-43AB-BA7C-E837CED4F35B}">
      <formula1>"配置あり（年齢）,配置あり（性別）,なし"</formula1>
    </dataValidation>
    <dataValidation allowBlank="1" showInputMessage="1" showErrorMessage="1" promptTitle="CORINS登録番号の記入例" prompt="_x000a_　・1234-5678W_x000a_　　（4桁-4桁+英字）_x000a_　・1234567890_x000a_　　（10桁の数字）" sqref="L10:Q10" xr:uid="{B48AD1EF-0E16-4CBA-A332-6D5AFF92A629}"/>
    <dataValidation type="whole" allowBlank="1" showInputMessage="1" showErrorMessage="1" sqref="E7:E8" xr:uid="{513F7703-15E2-4165-A525-143951730CF3}">
      <formula1>0</formula1>
      <formula2>100</formula2>
    </dataValidation>
    <dataValidation type="list" allowBlank="1" showInputMessage="1" showErrorMessage="1" sqref="F9:H9" xr:uid="{12A346AE-EB3E-4820-A771-7518EB890D65}">
      <formula1>$V$7:$V$8</formula1>
    </dataValidation>
    <dataValidation type="list" allowBlank="1" showInputMessage="1" showErrorMessage="1" sqref="D18" xr:uid="{FD896D75-B80C-4CA4-B773-0C85004438B0}">
      <formula1>$W$7:$W$8</formula1>
    </dataValidation>
    <dataValidation type="list" allowBlank="1" showInputMessage="1" showErrorMessage="1" sqref="F19:H19" xr:uid="{BF906571-D587-4AC0-BBB1-745D97FE81AE}">
      <formula1>$X$7:$X$8</formula1>
    </dataValidation>
    <dataValidation type="list" allowBlank="1" showErrorMessage="1" sqref="F22:H22" xr:uid="{2387FC35-D05F-49C7-8BCF-E8B6EC468D42}">
      <formula1>$Z$7:$Z$8</formula1>
    </dataValidation>
    <dataValidation type="list" allowBlank="1" showErrorMessage="1" sqref="F23:H23" xr:uid="{67C76C0F-5BC1-46C8-A88E-54B17569CBBA}">
      <formula1>$AA$7:$AA$8</formula1>
    </dataValidation>
    <dataValidation type="list" allowBlank="1" showInputMessage="1" showErrorMessage="1" sqref="M21:Q21" xr:uid="{8382C294-3A3D-4FD0-9E76-3C4CB37F7B01}">
      <formula1>$Y$7:$Y$10</formula1>
    </dataValidation>
    <dataValidation type="list" allowBlank="1" showInputMessage="1" showErrorMessage="1" sqref="F7:F8" xr:uid="{179DAF3E-6FA5-4011-9DA7-5317D635E7F3}">
      <formula1>$U$5:$U$9</formula1>
    </dataValidation>
  </dataValidations>
  <pageMargins left="0.78740157480314965" right="0.47244094488188981" top="0.6692913385826772" bottom="0.47244094488188981" header="0.27559055118110237" footer="0.31496062992125984"/>
  <pageSetup paperSize="9" scale="81"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5FE2A-ACCE-4AE1-80D3-AC6ECD86F0AA}">
  <sheetPr>
    <pageSetUpPr fitToPage="1"/>
  </sheetPr>
  <dimension ref="A1:R119"/>
  <sheetViews>
    <sheetView showGridLines="0" zoomScaleNormal="100" zoomScaleSheetLayoutView="100" workbookViewId="0">
      <selection activeCell="E6" sqref="E6:F6"/>
    </sheetView>
  </sheetViews>
  <sheetFormatPr defaultRowHeight="18.7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9.5" thickBot="1">
      <c r="A1" s="194" t="s">
        <v>224</v>
      </c>
      <c r="B1" s="194"/>
      <c r="C1" s="194"/>
      <c r="D1" s="194"/>
      <c r="E1" s="194"/>
      <c r="F1" s="195"/>
      <c r="G1" s="194"/>
      <c r="H1" s="194"/>
      <c r="I1" s="194"/>
      <c r="J1" s="194"/>
      <c r="K1" s="194"/>
      <c r="L1" s="194"/>
      <c r="M1" s="196"/>
      <c r="N1" s="194"/>
      <c r="O1" s="194"/>
      <c r="P1" s="197"/>
      <c r="Q1" s="197"/>
    </row>
    <row r="2" spans="1:17" ht="19.5" thickBot="1">
      <c r="A2" s="194"/>
      <c r="B2" s="194"/>
      <c r="C2" s="194"/>
      <c r="D2" s="194"/>
      <c r="E2" s="197"/>
      <c r="F2" s="198" t="s">
        <v>0</v>
      </c>
      <c r="G2" s="366">
        <v>20061003</v>
      </c>
      <c r="H2" s="367"/>
      <c r="I2" s="367"/>
      <c r="J2" s="367"/>
      <c r="K2" s="367"/>
      <c r="L2" s="368"/>
      <c r="M2" s="199"/>
      <c r="N2" s="194"/>
      <c r="O2" s="194"/>
      <c r="P2" s="197"/>
      <c r="Q2" s="197"/>
    </row>
    <row r="3" spans="1:17" ht="36" customHeight="1" thickBot="1">
      <c r="A3" s="856" t="s">
        <v>225</v>
      </c>
      <c r="B3" s="856"/>
      <c r="C3" s="856"/>
      <c r="D3" s="856"/>
      <c r="E3" s="856"/>
      <c r="F3" s="856"/>
      <c r="G3" s="856"/>
      <c r="H3" s="856"/>
      <c r="I3" s="856"/>
      <c r="J3" s="856"/>
      <c r="K3" s="856"/>
      <c r="L3" s="856"/>
      <c r="M3" s="856"/>
      <c r="N3" s="194"/>
      <c r="O3" s="194"/>
      <c r="P3" s="197"/>
      <c r="Q3" s="197" t="s">
        <v>105</v>
      </c>
    </row>
    <row r="4" spans="1:17" ht="18" customHeight="1" thickBot="1">
      <c r="A4" s="195"/>
      <c r="B4" s="200"/>
      <c r="C4" s="857" t="s">
        <v>226</v>
      </c>
      <c r="D4" s="858"/>
      <c r="E4" s="858"/>
      <c r="F4" s="858"/>
      <c r="G4" s="858"/>
      <c r="H4" s="858"/>
      <c r="I4" s="858"/>
      <c r="J4" s="858"/>
      <c r="K4" s="859"/>
      <c r="L4" s="200"/>
      <c r="M4" s="200"/>
      <c r="N4" s="194"/>
      <c r="O4" s="194"/>
      <c r="P4" s="197"/>
      <c r="Q4" s="197" t="s">
        <v>122</v>
      </c>
    </row>
    <row r="5" spans="1:17" ht="6" customHeight="1" thickBot="1">
      <c r="A5" s="195"/>
      <c r="B5" s="200"/>
      <c r="C5" s="195"/>
      <c r="D5" s="201"/>
      <c r="E5" s="201"/>
      <c r="F5" s="201"/>
      <c r="G5" s="201"/>
      <c r="H5" s="201"/>
      <c r="I5" s="201"/>
      <c r="J5" s="201"/>
      <c r="K5" s="201"/>
      <c r="L5" s="200"/>
      <c r="M5" s="200"/>
      <c r="N5" s="194"/>
      <c r="O5" s="194"/>
      <c r="P5" s="197"/>
      <c r="Q5" s="197" t="s">
        <v>20</v>
      </c>
    </row>
    <row r="6" spans="1:17" ht="27" customHeight="1" thickBot="1">
      <c r="A6" s="755" t="s">
        <v>227</v>
      </c>
      <c r="B6" s="756"/>
      <c r="C6" s="757"/>
      <c r="D6" s="202" t="s">
        <v>228</v>
      </c>
      <c r="E6" s="860"/>
      <c r="F6" s="789"/>
      <c r="G6" s="203"/>
      <c r="H6" s="204"/>
      <c r="I6" s="204"/>
      <c r="J6" s="204"/>
      <c r="K6" s="204"/>
      <c r="L6" s="204"/>
      <c r="M6" s="205"/>
      <c r="N6" s="194"/>
      <c r="O6" s="97"/>
      <c r="P6" s="197"/>
      <c r="Q6" s="197"/>
    </row>
    <row r="7" spans="1:17" ht="27" customHeight="1" thickBot="1">
      <c r="A7" s="758"/>
      <c r="B7" s="759"/>
      <c r="C7" s="760"/>
      <c r="D7" s="206" t="s">
        <v>229</v>
      </c>
      <c r="E7" s="793" t="s">
        <v>230</v>
      </c>
      <c r="F7" s="794"/>
      <c r="G7" s="207"/>
      <c r="H7" s="208"/>
      <c r="I7" s="208"/>
      <c r="J7" s="208"/>
      <c r="K7" s="208"/>
      <c r="L7" s="209"/>
      <c r="M7" s="210"/>
      <c r="N7" s="194"/>
      <c r="O7" s="97"/>
      <c r="P7" s="197"/>
      <c r="Q7" s="197"/>
    </row>
    <row r="8" spans="1:17" ht="27" customHeight="1" thickBot="1">
      <c r="A8" s="755" t="s">
        <v>231</v>
      </c>
      <c r="B8" s="756"/>
      <c r="C8" s="757"/>
      <c r="D8" s="202" t="s">
        <v>228</v>
      </c>
      <c r="E8" s="825"/>
      <c r="F8" s="826"/>
      <c r="G8" s="827" t="s">
        <v>232</v>
      </c>
      <c r="H8" s="828"/>
      <c r="I8" s="828"/>
      <c r="J8" s="828"/>
      <c r="K8" s="829"/>
      <c r="L8" s="830" t="s">
        <v>23</v>
      </c>
      <c r="M8" s="831"/>
      <c r="N8" s="194"/>
      <c r="O8" s="97"/>
      <c r="P8" s="197"/>
      <c r="Q8" s="197"/>
    </row>
    <row r="9" spans="1:17" ht="27" customHeight="1">
      <c r="A9" s="758"/>
      <c r="B9" s="759"/>
      <c r="C9" s="760"/>
      <c r="D9" s="211" t="s">
        <v>229</v>
      </c>
      <c r="E9" s="832" t="s">
        <v>233</v>
      </c>
      <c r="F9" s="833"/>
      <c r="G9" s="212" t="s">
        <v>234</v>
      </c>
      <c r="H9" s="212"/>
      <c r="I9" s="212"/>
      <c r="J9" s="212"/>
      <c r="K9" s="212"/>
      <c r="L9" s="212"/>
      <c r="M9" s="213"/>
      <c r="N9" s="194"/>
      <c r="O9" s="194"/>
      <c r="P9" s="197"/>
      <c r="Q9" s="197"/>
    </row>
    <row r="10" spans="1:17" ht="15" customHeight="1" thickBot="1">
      <c r="A10" s="214"/>
      <c r="B10" s="215"/>
      <c r="C10" s="215"/>
      <c r="D10" s="216"/>
      <c r="E10" s="216"/>
      <c r="F10" s="216"/>
      <c r="G10" s="209"/>
      <c r="H10" s="209"/>
      <c r="I10" s="209"/>
      <c r="J10" s="209"/>
      <c r="K10" s="209"/>
      <c r="L10" s="209"/>
      <c r="M10" s="217"/>
      <c r="N10" s="194"/>
      <c r="O10" s="194"/>
      <c r="P10" s="197"/>
      <c r="Q10" s="197"/>
    </row>
    <row r="11" spans="1:17" ht="27" customHeight="1" thickBot="1">
      <c r="A11" s="834" t="s">
        <v>235</v>
      </c>
      <c r="B11" s="835"/>
      <c r="C11" s="218" t="s">
        <v>236</v>
      </c>
      <c r="D11" s="219" t="s">
        <v>132</v>
      </c>
      <c r="E11" s="793" t="s">
        <v>133</v>
      </c>
      <c r="F11" s="794"/>
      <c r="G11" s="203"/>
      <c r="H11" s="204"/>
      <c r="I11" s="204"/>
      <c r="J11" s="204"/>
      <c r="K11" s="204"/>
      <c r="L11" s="204"/>
      <c r="M11" s="205"/>
      <c r="N11" s="194"/>
      <c r="O11" s="97"/>
      <c r="P11" s="197"/>
      <c r="Q11" s="197"/>
    </row>
    <row r="12" spans="1:17" ht="36" customHeight="1" thickBot="1">
      <c r="A12" s="836"/>
      <c r="B12" s="837"/>
      <c r="C12" s="220" t="s">
        <v>237</v>
      </c>
      <c r="D12" s="840" t="s">
        <v>238</v>
      </c>
      <c r="E12" s="759"/>
      <c r="F12" s="841"/>
      <c r="G12" s="842"/>
      <c r="H12" s="221" t="s">
        <v>138</v>
      </c>
      <c r="I12" s="843"/>
      <c r="J12" s="844"/>
      <c r="K12" s="844"/>
      <c r="L12" s="844"/>
      <c r="M12" s="845"/>
      <c r="N12" s="194"/>
      <c r="O12" s="194"/>
      <c r="P12" s="197"/>
      <c r="Q12" s="197"/>
    </row>
    <row r="13" spans="1:17" ht="18" customHeight="1" thickBot="1">
      <c r="A13" s="836"/>
      <c r="B13" s="837"/>
      <c r="C13" s="846" t="s">
        <v>239</v>
      </c>
      <c r="D13" s="847"/>
      <c r="E13" s="847"/>
      <c r="F13" s="847"/>
      <c r="G13" s="847"/>
      <c r="H13" s="847"/>
      <c r="I13" s="847"/>
      <c r="J13" s="847"/>
      <c r="K13" s="847"/>
      <c r="L13" s="847"/>
      <c r="M13" s="848"/>
      <c r="N13" s="194"/>
      <c r="O13" s="194"/>
      <c r="P13" s="197"/>
      <c r="Q13" s="197"/>
    </row>
    <row r="14" spans="1:17" ht="18" customHeight="1" thickBot="1">
      <c r="A14" s="836"/>
      <c r="B14" s="837"/>
      <c r="C14" s="222" t="s">
        <v>141</v>
      </c>
      <c r="D14" s="849"/>
      <c r="E14" s="850"/>
      <c r="F14" s="851"/>
      <c r="G14" s="223"/>
      <c r="H14" s="224"/>
      <c r="I14" s="224"/>
      <c r="J14" s="224"/>
      <c r="K14" s="224"/>
      <c r="L14" s="224"/>
      <c r="M14" s="225"/>
      <c r="N14" s="194"/>
      <c r="O14" s="194"/>
      <c r="P14" s="197"/>
      <c r="Q14" s="197"/>
    </row>
    <row r="15" spans="1:17" ht="18" customHeight="1" thickBot="1">
      <c r="A15" s="836"/>
      <c r="B15" s="837"/>
      <c r="C15" s="226" t="s">
        <v>240</v>
      </c>
      <c r="D15" s="849"/>
      <c r="E15" s="850"/>
      <c r="F15" s="850"/>
      <c r="G15" s="850"/>
      <c r="H15" s="850"/>
      <c r="I15" s="850"/>
      <c r="J15" s="850"/>
      <c r="K15" s="850"/>
      <c r="L15" s="850"/>
      <c r="M15" s="851"/>
      <c r="N15" s="194"/>
      <c r="O15" s="194"/>
      <c r="P15" s="197"/>
      <c r="Q15" s="197"/>
    </row>
    <row r="16" spans="1:17" ht="27" customHeight="1" thickBot="1">
      <c r="A16" s="836"/>
      <c r="B16" s="837"/>
      <c r="C16" s="226" t="s">
        <v>241</v>
      </c>
      <c r="D16" s="852">
        <v>0</v>
      </c>
      <c r="E16" s="853"/>
      <c r="F16" s="227"/>
      <c r="G16" s="854"/>
      <c r="H16" s="854"/>
      <c r="I16" s="854"/>
      <c r="J16" s="854"/>
      <c r="K16" s="854"/>
      <c r="L16" s="854"/>
      <c r="M16" s="855"/>
      <c r="N16" s="194"/>
      <c r="O16" s="194"/>
      <c r="P16" s="197"/>
      <c r="Q16" s="197"/>
    </row>
    <row r="17" spans="1:17" ht="18" customHeight="1" thickBot="1">
      <c r="A17" s="836"/>
      <c r="B17" s="837"/>
      <c r="C17" s="222" t="s">
        <v>242</v>
      </c>
      <c r="D17" s="822"/>
      <c r="E17" s="823"/>
      <c r="F17" s="823"/>
      <c r="G17" s="823"/>
      <c r="H17" s="823"/>
      <c r="I17" s="823"/>
      <c r="J17" s="823"/>
      <c r="K17" s="823"/>
      <c r="L17" s="823"/>
      <c r="M17" s="824"/>
      <c r="N17" s="194"/>
      <c r="O17" s="194"/>
      <c r="P17" s="197"/>
      <c r="Q17" s="197"/>
    </row>
    <row r="18" spans="1:17" ht="46.5" customHeight="1" thickBot="1">
      <c r="A18" s="836"/>
      <c r="B18" s="837"/>
      <c r="C18" s="222" t="s">
        <v>243</v>
      </c>
      <c r="D18" s="819"/>
      <c r="E18" s="820"/>
      <c r="F18" s="820"/>
      <c r="G18" s="820"/>
      <c r="H18" s="820"/>
      <c r="I18" s="820"/>
      <c r="J18" s="820"/>
      <c r="K18" s="820"/>
      <c r="L18" s="820"/>
      <c r="M18" s="821"/>
      <c r="N18" s="194"/>
      <c r="O18" s="194"/>
      <c r="P18" s="197"/>
      <c r="Q18" s="197"/>
    </row>
    <row r="19" spans="1:17" ht="18" customHeight="1" thickBot="1">
      <c r="A19" s="836"/>
      <c r="B19" s="837"/>
      <c r="C19" s="222" t="s">
        <v>244</v>
      </c>
      <c r="D19" s="816"/>
      <c r="E19" s="817"/>
      <c r="F19" s="228" t="s">
        <v>147</v>
      </c>
      <c r="G19" s="817"/>
      <c r="H19" s="817"/>
      <c r="I19" s="817"/>
      <c r="J19" s="817"/>
      <c r="K19" s="817"/>
      <c r="L19" s="817"/>
      <c r="M19" s="818"/>
      <c r="N19" s="194"/>
      <c r="O19" s="194"/>
      <c r="P19" s="197"/>
      <c r="Q19" s="197"/>
    </row>
    <row r="20" spans="1:17" ht="18" customHeight="1" thickBot="1">
      <c r="A20" s="836"/>
      <c r="B20" s="837"/>
      <c r="C20" s="222" t="s">
        <v>245</v>
      </c>
      <c r="D20" s="790"/>
      <c r="E20" s="791"/>
      <c r="F20" s="791"/>
      <c r="G20" s="791"/>
      <c r="H20" s="791"/>
      <c r="I20" s="791"/>
      <c r="J20" s="791"/>
      <c r="K20" s="791"/>
      <c r="L20" s="791"/>
      <c r="M20" s="792"/>
      <c r="N20" s="229"/>
      <c r="O20" s="229"/>
      <c r="P20" s="194"/>
      <c r="Q20" s="194"/>
    </row>
    <row r="21" spans="1:17" ht="18" customHeight="1" thickBot="1">
      <c r="A21" s="836"/>
      <c r="B21" s="837"/>
      <c r="C21" s="222" t="s">
        <v>246</v>
      </c>
      <c r="D21" s="816"/>
      <c r="E21" s="817"/>
      <c r="F21" s="228" t="s">
        <v>147</v>
      </c>
      <c r="G21" s="817"/>
      <c r="H21" s="817"/>
      <c r="I21" s="817"/>
      <c r="J21" s="817"/>
      <c r="K21" s="817"/>
      <c r="L21" s="817"/>
      <c r="M21" s="818"/>
      <c r="N21" s="230"/>
      <c r="O21" s="230"/>
      <c r="P21" s="194"/>
      <c r="Q21" s="194"/>
    </row>
    <row r="22" spans="1:17" ht="18" customHeight="1" thickBot="1">
      <c r="A22" s="836"/>
      <c r="B22" s="837"/>
      <c r="C22" s="222" t="s">
        <v>247</v>
      </c>
      <c r="D22" s="793" t="s">
        <v>230</v>
      </c>
      <c r="E22" s="794"/>
      <c r="F22" s="807" t="s">
        <v>248</v>
      </c>
      <c r="G22" s="807"/>
      <c r="H22" s="807"/>
      <c r="I22" s="807"/>
      <c r="J22" s="807"/>
      <c r="K22" s="807"/>
      <c r="L22" s="807"/>
      <c r="M22" s="231"/>
      <c r="N22" s="230"/>
      <c r="O22" s="230"/>
      <c r="P22" s="194"/>
      <c r="Q22" s="194"/>
    </row>
    <row r="23" spans="1:17" ht="18" customHeight="1" thickBot="1">
      <c r="A23" s="838"/>
      <c r="B23" s="839"/>
      <c r="C23" s="232" t="s">
        <v>249</v>
      </c>
      <c r="D23" s="233" t="s">
        <v>250</v>
      </c>
      <c r="E23" s="808"/>
      <c r="F23" s="809"/>
      <c r="G23" s="234"/>
      <c r="H23" s="235"/>
      <c r="I23" s="236"/>
      <c r="J23" s="236"/>
      <c r="K23" s="236"/>
      <c r="L23" s="236"/>
      <c r="M23" s="237" t="s">
        <v>251</v>
      </c>
      <c r="N23" s="238"/>
      <c r="O23" s="239"/>
      <c r="P23" s="239"/>
      <c r="Q23" s="197"/>
    </row>
    <row r="24" spans="1:17" ht="18" customHeight="1" thickBot="1">
      <c r="A24" s="770" t="s">
        <v>252</v>
      </c>
      <c r="B24" s="771"/>
      <c r="C24" s="798"/>
      <c r="D24" s="240" t="s">
        <v>253</v>
      </c>
      <c r="E24" s="241" t="s">
        <v>133</v>
      </c>
      <c r="F24" s="810" t="s">
        <v>254</v>
      </c>
      <c r="G24" s="811"/>
      <c r="H24" s="811"/>
      <c r="I24" s="793" t="s">
        <v>230</v>
      </c>
      <c r="J24" s="812"/>
      <c r="K24" s="812"/>
      <c r="L24" s="812"/>
      <c r="M24" s="794"/>
      <c r="N24" s="242"/>
      <c r="O24" s="97"/>
      <c r="P24" s="197"/>
      <c r="Q24" s="197"/>
    </row>
    <row r="25" spans="1:17" ht="18" customHeight="1" thickBot="1">
      <c r="A25" s="772"/>
      <c r="B25" s="773"/>
      <c r="C25" s="799"/>
      <c r="D25" s="243" t="s">
        <v>255</v>
      </c>
      <c r="E25" s="244" t="s">
        <v>256</v>
      </c>
      <c r="F25" s="245" t="s">
        <v>257</v>
      </c>
      <c r="G25" s="246"/>
      <c r="H25" s="217"/>
      <c r="I25" s="217"/>
      <c r="J25" s="217"/>
      <c r="K25" s="217"/>
      <c r="L25" s="217"/>
      <c r="M25" s="247"/>
      <c r="N25" s="248"/>
      <c r="O25" s="248"/>
      <c r="P25" s="197"/>
      <c r="Q25" s="197" t="s">
        <v>258</v>
      </c>
    </row>
    <row r="26" spans="1:17" ht="36" customHeight="1" thickBot="1">
      <c r="A26" s="772"/>
      <c r="B26" s="773"/>
      <c r="C26" s="799"/>
      <c r="D26" s="249" t="s">
        <v>259</v>
      </c>
      <c r="E26" s="250" t="s">
        <v>260</v>
      </c>
      <c r="F26" s="813"/>
      <c r="G26" s="814"/>
      <c r="H26" s="814"/>
      <c r="I26" s="814"/>
      <c r="J26" s="814"/>
      <c r="K26" s="814"/>
      <c r="L26" s="814"/>
      <c r="M26" s="815"/>
      <c r="N26" s="238"/>
      <c r="O26" s="239"/>
      <c r="P26" s="239"/>
      <c r="Q26" s="197" t="s">
        <v>261</v>
      </c>
    </row>
    <row r="27" spans="1:17" s="252" customFormat="1" ht="18" customHeight="1" thickBot="1">
      <c r="A27" s="772"/>
      <c r="B27" s="773"/>
      <c r="C27" s="799"/>
      <c r="D27" s="222" t="s">
        <v>245</v>
      </c>
      <c r="E27" s="790"/>
      <c r="F27" s="791"/>
      <c r="G27" s="791"/>
      <c r="H27" s="791"/>
      <c r="I27" s="791"/>
      <c r="J27" s="791"/>
      <c r="K27" s="791"/>
      <c r="L27" s="791"/>
      <c r="M27" s="792"/>
      <c r="N27" s="251"/>
      <c r="O27" s="251"/>
      <c r="Q27" s="197" t="s">
        <v>262</v>
      </c>
    </row>
    <row r="28" spans="1:17" s="252" customFormat="1" ht="18" customHeight="1" thickBot="1">
      <c r="A28" s="774"/>
      <c r="B28" s="775"/>
      <c r="C28" s="800"/>
      <c r="D28" s="253" t="s">
        <v>263</v>
      </c>
      <c r="E28" s="816"/>
      <c r="F28" s="817"/>
      <c r="G28" s="254" t="s">
        <v>147</v>
      </c>
      <c r="H28" s="817"/>
      <c r="I28" s="817"/>
      <c r="J28" s="817"/>
      <c r="K28" s="817"/>
      <c r="L28" s="817"/>
      <c r="M28" s="818"/>
      <c r="N28" s="251"/>
      <c r="O28" s="251"/>
      <c r="Q28" s="197" t="s">
        <v>264</v>
      </c>
    </row>
    <row r="29" spans="1:17" ht="18" customHeight="1" thickBot="1">
      <c r="A29" s="770" t="s">
        <v>265</v>
      </c>
      <c r="B29" s="771"/>
      <c r="C29" s="798"/>
      <c r="D29" s="255" t="s">
        <v>266</v>
      </c>
      <c r="E29" s="241" t="s">
        <v>267</v>
      </c>
      <c r="F29" s="801"/>
      <c r="G29" s="802"/>
      <c r="H29" s="256"/>
      <c r="I29" s="256"/>
      <c r="J29" s="256"/>
      <c r="K29" s="803" t="s">
        <v>268</v>
      </c>
      <c r="L29" s="804"/>
      <c r="M29" s="805"/>
      <c r="N29" s="242"/>
      <c r="O29" s="97"/>
      <c r="P29" s="197"/>
      <c r="Q29" s="197" t="s">
        <v>269</v>
      </c>
    </row>
    <row r="30" spans="1:17" ht="33" customHeight="1" thickBot="1">
      <c r="A30" s="772"/>
      <c r="B30" s="773"/>
      <c r="C30" s="799"/>
      <c r="D30" s="257" t="s">
        <v>270</v>
      </c>
      <c r="E30" s="782"/>
      <c r="F30" s="783"/>
      <c r="G30" s="783"/>
      <c r="H30" s="783"/>
      <c r="I30" s="783"/>
      <c r="J30" s="783"/>
      <c r="K30" s="784"/>
      <c r="L30" s="785"/>
      <c r="M30" s="786"/>
      <c r="N30" s="194"/>
      <c r="O30" s="194"/>
      <c r="P30" s="197"/>
      <c r="Q30" s="197" t="s">
        <v>271</v>
      </c>
    </row>
    <row r="31" spans="1:17" ht="33" customHeight="1" thickBot="1">
      <c r="A31" s="774"/>
      <c r="B31" s="775"/>
      <c r="C31" s="800"/>
      <c r="D31" s="257" t="s">
        <v>272</v>
      </c>
      <c r="E31" s="782"/>
      <c r="F31" s="783"/>
      <c r="G31" s="783"/>
      <c r="H31" s="783"/>
      <c r="I31" s="783"/>
      <c r="J31" s="806"/>
      <c r="K31" s="784"/>
      <c r="L31" s="785"/>
      <c r="M31" s="786"/>
      <c r="N31" s="194"/>
      <c r="O31" s="194"/>
      <c r="P31" s="197"/>
      <c r="Q31" s="197"/>
    </row>
    <row r="32" spans="1:17" ht="18" customHeight="1" thickBot="1">
      <c r="A32" s="770" t="s">
        <v>273</v>
      </c>
      <c r="B32" s="771"/>
      <c r="C32" s="771"/>
      <c r="D32" s="258" t="s">
        <v>274</v>
      </c>
      <c r="E32" s="259" t="s">
        <v>133</v>
      </c>
      <c r="F32" s="776"/>
      <c r="G32" s="777"/>
      <c r="H32" s="777"/>
      <c r="I32" s="777"/>
      <c r="J32" s="778"/>
      <c r="K32" s="779" t="s">
        <v>275</v>
      </c>
      <c r="L32" s="780"/>
      <c r="M32" s="781"/>
      <c r="N32" s="194"/>
      <c r="O32" s="97"/>
      <c r="P32" s="197"/>
      <c r="Q32" s="197"/>
    </row>
    <row r="33" spans="1:15" ht="24" customHeight="1" thickBot="1">
      <c r="A33" s="772"/>
      <c r="B33" s="773"/>
      <c r="C33" s="773"/>
      <c r="D33" s="260" t="s">
        <v>276</v>
      </c>
      <c r="E33" s="782"/>
      <c r="F33" s="783"/>
      <c r="G33" s="783"/>
      <c r="H33" s="783"/>
      <c r="I33" s="783"/>
      <c r="J33" s="783"/>
      <c r="K33" s="784"/>
      <c r="L33" s="785"/>
      <c r="M33" s="786"/>
      <c r="N33" s="194"/>
      <c r="O33" s="194"/>
    </row>
    <row r="34" spans="1:15" s="252" customFormat="1" ht="18" customHeight="1" thickBot="1">
      <c r="A34" s="772"/>
      <c r="B34" s="773"/>
      <c r="C34" s="773"/>
      <c r="D34" s="253" t="s">
        <v>277</v>
      </c>
      <c r="E34" s="787" t="s">
        <v>147</v>
      </c>
      <c r="F34" s="788"/>
      <c r="G34" s="788"/>
      <c r="H34" s="788"/>
      <c r="I34" s="788"/>
      <c r="J34" s="788"/>
      <c r="K34" s="788"/>
      <c r="L34" s="788"/>
      <c r="M34" s="789"/>
      <c r="N34" s="251"/>
      <c r="O34" s="251"/>
    </row>
    <row r="35" spans="1:15" s="252" customFormat="1" ht="18" customHeight="1" thickBot="1">
      <c r="A35" s="772"/>
      <c r="B35" s="773"/>
      <c r="C35" s="773"/>
      <c r="D35" s="222" t="s">
        <v>245</v>
      </c>
      <c r="E35" s="790"/>
      <c r="F35" s="791"/>
      <c r="G35" s="791"/>
      <c r="H35" s="791"/>
      <c r="I35" s="791"/>
      <c r="J35" s="791"/>
      <c r="K35" s="791"/>
      <c r="L35" s="791"/>
      <c r="M35" s="792"/>
      <c r="N35" s="251"/>
      <c r="O35" s="251"/>
    </row>
    <row r="36" spans="1:15" s="252" customFormat="1" ht="18" customHeight="1" thickBot="1">
      <c r="A36" s="772"/>
      <c r="B36" s="773"/>
      <c r="C36" s="773"/>
      <c r="D36" s="253" t="s">
        <v>263</v>
      </c>
      <c r="E36" s="787" t="s">
        <v>147</v>
      </c>
      <c r="F36" s="788"/>
      <c r="G36" s="788"/>
      <c r="H36" s="788"/>
      <c r="I36" s="788"/>
      <c r="J36" s="788"/>
      <c r="K36" s="788"/>
      <c r="L36" s="788"/>
      <c r="M36" s="789"/>
      <c r="N36" s="251"/>
      <c r="O36" s="251"/>
    </row>
    <row r="37" spans="1:15" s="252" customFormat="1" ht="24" customHeight="1" thickBot="1">
      <c r="A37" s="774"/>
      <c r="B37" s="775"/>
      <c r="C37" s="775"/>
      <c r="D37" s="261" t="s">
        <v>247</v>
      </c>
      <c r="E37" s="793" t="s">
        <v>230</v>
      </c>
      <c r="F37" s="794"/>
      <c r="G37" s="795" t="s">
        <v>278</v>
      </c>
      <c r="H37" s="796"/>
      <c r="I37" s="796"/>
      <c r="J37" s="796"/>
      <c r="K37" s="796"/>
      <c r="L37" s="796"/>
      <c r="M37" s="797"/>
      <c r="N37" s="251"/>
      <c r="O37" s="251"/>
    </row>
    <row r="38" spans="1:15" ht="24" customHeight="1" thickBot="1">
      <c r="A38" s="755" t="s">
        <v>279</v>
      </c>
      <c r="B38" s="756"/>
      <c r="C38" s="757"/>
      <c r="D38" s="262" t="s">
        <v>280</v>
      </c>
      <c r="E38" s="761" t="s">
        <v>267</v>
      </c>
      <c r="F38" s="762"/>
      <c r="G38" s="763"/>
      <c r="H38" s="764"/>
      <c r="I38" s="764"/>
      <c r="J38" s="764"/>
      <c r="K38" s="764"/>
      <c r="L38" s="764"/>
      <c r="M38" s="765"/>
      <c r="N38" s="194"/>
      <c r="O38" s="97"/>
    </row>
    <row r="39" spans="1:15" s="265" customFormat="1" ht="21" customHeight="1" thickBot="1">
      <c r="A39" s="758"/>
      <c r="B39" s="759"/>
      <c r="C39" s="760"/>
      <c r="D39" s="263" t="s">
        <v>281</v>
      </c>
      <c r="E39" s="766" t="s">
        <v>282</v>
      </c>
      <c r="F39" s="767"/>
      <c r="G39" s="767"/>
      <c r="H39" s="767"/>
      <c r="I39" s="767"/>
      <c r="J39" s="767"/>
      <c r="K39" s="767"/>
      <c r="L39" s="767"/>
      <c r="M39" s="768"/>
      <c r="N39" s="264"/>
      <c r="O39" s="264"/>
    </row>
    <row r="40" spans="1:15" ht="7.5" customHeight="1" thickBot="1">
      <c r="A40" s="266"/>
      <c r="B40" s="266"/>
      <c r="C40" s="197"/>
      <c r="D40" s="197"/>
      <c r="E40" s="197"/>
      <c r="F40" s="267"/>
      <c r="G40" s="197"/>
      <c r="H40" s="197"/>
      <c r="I40" s="197"/>
      <c r="J40" s="197"/>
      <c r="K40" s="197"/>
      <c r="L40" s="197"/>
      <c r="M40" s="197"/>
      <c r="N40" s="197"/>
      <c r="O40" s="197"/>
    </row>
    <row r="41" spans="1:15" ht="19.5" thickBot="1">
      <c r="A41" s="268" t="s">
        <v>213</v>
      </c>
      <c r="B41" s="269"/>
      <c r="C41" s="265" t="s">
        <v>214</v>
      </c>
      <c r="D41" s="265"/>
      <c r="E41" s="265"/>
      <c r="F41" s="270"/>
      <c r="G41" s="265"/>
      <c r="H41" s="265"/>
      <c r="I41" s="265"/>
      <c r="J41" s="265"/>
      <c r="K41" s="265"/>
      <c r="L41" s="265"/>
      <c r="M41" s="265"/>
      <c r="N41" s="197"/>
      <c r="O41" s="197"/>
    </row>
    <row r="42" spans="1:15" ht="19.5" thickBot="1">
      <c r="A42" s="268"/>
      <c r="B42" s="271"/>
      <c r="C42" s="265" t="s">
        <v>283</v>
      </c>
      <c r="D42" s="265"/>
      <c r="E42" s="265"/>
      <c r="F42" s="270"/>
      <c r="G42" s="265"/>
      <c r="H42" s="265"/>
      <c r="I42" s="265"/>
      <c r="J42" s="265"/>
      <c r="K42" s="265"/>
      <c r="L42" s="265"/>
      <c r="M42" s="265"/>
      <c r="N42" s="197"/>
      <c r="O42" s="197"/>
    </row>
    <row r="43" spans="1:15">
      <c r="A43" s="265" t="s">
        <v>216</v>
      </c>
      <c r="B43" s="769" t="s">
        <v>284</v>
      </c>
      <c r="C43" s="769"/>
      <c r="D43" s="769"/>
      <c r="E43" s="769"/>
      <c r="F43" s="769"/>
      <c r="G43" s="769"/>
      <c r="H43" s="769"/>
      <c r="I43" s="769"/>
      <c r="J43" s="769"/>
      <c r="K43" s="769"/>
      <c r="L43" s="769"/>
      <c r="M43" s="769"/>
      <c r="N43" s="197"/>
      <c r="O43" s="197"/>
    </row>
    <row r="68" spans="6:6" hidden="1">
      <c r="F68" s="197"/>
    </row>
    <row r="69" spans="6:6" hidden="1">
      <c r="F69" s="197"/>
    </row>
    <row r="70" spans="6:6" hidden="1">
      <c r="F70" s="197"/>
    </row>
    <row r="71" spans="6:6" hidden="1">
      <c r="F71" s="197"/>
    </row>
    <row r="72" spans="6:6" hidden="1">
      <c r="F72" s="197"/>
    </row>
    <row r="73" spans="6:6" hidden="1">
      <c r="F73" s="197"/>
    </row>
    <row r="74" spans="6:6" hidden="1">
      <c r="F74" s="197"/>
    </row>
    <row r="75" spans="6:6" hidden="1">
      <c r="F75" s="197"/>
    </row>
    <row r="76" spans="6:6" hidden="1">
      <c r="F76" s="197"/>
    </row>
    <row r="77" spans="6:6" hidden="1">
      <c r="F77" s="197"/>
    </row>
    <row r="78" spans="6:6" hidden="1">
      <c r="F78" s="197"/>
    </row>
    <row r="79" spans="6:6" hidden="1">
      <c r="F79" s="197"/>
    </row>
    <row r="80" spans="6:6" hidden="1">
      <c r="F80" s="197"/>
    </row>
    <row r="81" spans="6:6" hidden="1">
      <c r="F81" s="197"/>
    </row>
    <row r="82" spans="6:6" hidden="1">
      <c r="F82" s="197"/>
    </row>
    <row r="83" spans="6:6" hidden="1">
      <c r="F83" s="197"/>
    </row>
    <row r="84" spans="6:6" hidden="1">
      <c r="F84" s="197"/>
    </row>
    <row r="85" spans="6:6" hidden="1">
      <c r="F85" s="197"/>
    </row>
    <row r="86" spans="6:6" hidden="1">
      <c r="F86" s="197"/>
    </row>
    <row r="87" spans="6:6" hidden="1">
      <c r="F87" s="197"/>
    </row>
    <row r="88" spans="6:6" hidden="1">
      <c r="F88" s="197"/>
    </row>
    <row r="89" spans="6:6" hidden="1">
      <c r="F89" s="197"/>
    </row>
    <row r="90" spans="6:6" hidden="1">
      <c r="F90" s="197"/>
    </row>
    <row r="91" spans="6:6" hidden="1">
      <c r="F91" s="197"/>
    </row>
    <row r="92" spans="6:6" hidden="1">
      <c r="F92" s="197"/>
    </row>
    <row r="93" spans="6:6" hidden="1">
      <c r="F93" s="197"/>
    </row>
    <row r="94" spans="6:6" hidden="1">
      <c r="F94" s="197"/>
    </row>
    <row r="95" spans="6:6" hidden="1">
      <c r="F95" s="197"/>
    </row>
    <row r="96" spans="6:6" hidden="1">
      <c r="F96" s="197"/>
    </row>
    <row r="97" spans="6:6" hidden="1">
      <c r="F97" s="197"/>
    </row>
    <row r="98" spans="6:6" hidden="1">
      <c r="F98" s="197"/>
    </row>
    <row r="99" spans="6:6" hidden="1">
      <c r="F99" s="197"/>
    </row>
    <row r="100" spans="6:6" hidden="1">
      <c r="F100" s="197"/>
    </row>
    <row r="101" spans="6:6" hidden="1">
      <c r="F101" s="197"/>
    </row>
    <row r="102" spans="6:6" hidden="1">
      <c r="F102" s="197"/>
    </row>
    <row r="103" spans="6:6" hidden="1">
      <c r="F103" s="197"/>
    </row>
    <row r="104" spans="6:6" hidden="1">
      <c r="F104" s="197"/>
    </row>
    <row r="105" spans="6:6" hidden="1">
      <c r="F105" s="197"/>
    </row>
    <row r="106" spans="6:6" hidden="1">
      <c r="F106" s="197"/>
    </row>
    <row r="107" spans="6:6" hidden="1">
      <c r="F107" s="197"/>
    </row>
    <row r="108" spans="6:6" hidden="1">
      <c r="F108" s="197"/>
    </row>
    <row r="109" spans="6:6" hidden="1">
      <c r="F109" s="197"/>
    </row>
    <row r="110" spans="6:6" hidden="1">
      <c r="F110" s="197"/>
    </row>
    <row r="111" spans="6:6" hidden="1">
      <c r="F111" s="197"/>
    </row>
    <row r="112" spans="6:6" hidden="1">
      <c r="F112" s="197"/>
    </row>
    <row r="113" spans="6:6" hidden="1">
      <c r="F113" s="197"/>
    </row>
    <row r="114" spans="6:6" hidden="1">
      <c r="F114" s="197"/>
    </row>
    <row r="115" spans="6:6" hidden="1">
      <c r="F115" s="197"/>
    </row>
    <row r="116" spans="6:6" hidden="1">
      <c r="F116" s="197"/>
    </row>
    <row r="117" spans="6:6" hidden="1">
      <c r="F117" s="197"/>
    </row>
    <row r="118" spans="6:6">
      <c r="F118" s="267"/>
    </row>
    <row r="119" spans="6:6">
      <c r="F119" s="23"/>
    </row>
  </sheetData>
  <sheetProtection sheet="1" selectLockedCells="1"/>
  <mergeCells count="60">
    <mergeCell ref="G2:L2"/>
    <mergeCell ref="A3:M3"/>
    <mergeCell ref="C4:K4"/>
    <mergeCell ref="A6:C7"/>
    <mergeCell ref="E6:F6"/>
    <mergeCell ref="E7:F7"/>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D18:M18"/>
    <mergeCell ref="D19:E19"/>
    <mergeCell ref="G19:M19"/>
    <mergeCell ref="D20:M20"/>
    <mergeCell ref="D21:E21"/>
    <mergeCell ref="G21:M21"/>
    <mergeCell ref="D22:E22"/>
    <mergeCell ref="F22:L22"/>
    <mergeCell ref="E23:F23"/>
    <mergeCell ref="A24:C28"/>
    <mergeCell ref="F24:H24"/>
    <mergeCell ref="I24:M24"/>
    <mergeCell ref="F26:M26"/>
    <mergeCell ref="E27:M27"/>
    <mergeCell ref="E28:F28"/>
    <mergeCell ref="H28:M28"/>
    <mergeCell ref="A29:C31"/>
    <mergeCell ref="F29:G29"/>
    <mergeCell ref="K29:M29"/>
    <mergeCell ref="E30:J30"/>
    <mergeCell ref="K30:M30"/>
    <mergeCell ref="E31:J31"/>
    <mergeCell ref="K31:M31"/>
    <mergeCell ref="A32:C37"/>
    <mergeCell ref="F32:J32"/>
    <mergeCell ref="K32:M32"/>
    <mergeCell ref="E33:J33"/>
    <mergeCell ref="K33:M33"/>
    <mergeCell ref="E34:M34"/>
    <mergeCell ref="E35:M35"/>
    <mergeCell ref="E36:M36"/>
    <mergeCell ref="E37:F37"/>
    <mergeCell ref="G37:M37"/>
    <mergeCell ref="A38:C39"/>
    <mergeCell ref="E38:F38"/>
    <mergeCell ref="G38:M38"/>
    <mergeCell ref="E39:M39"/>
    <mergeCell ref="B43:M43"/>
  </mergeCells>
  <phoneticPr fontId="3"/>
  <conditionalFormatting sqref="E9:M9 E8:F8">
    <cfRule type="expression" dxfId="0" priority="1">
      <formula>$L$8="あり"</formula>
    </cfRule>
  </conditionalFormatting>
  <dataValidations count="16">
    <dataValidation type="list" allowBlank="1" showInputMessage="1" showErrorMessage="1" sqref="E38:F38" xr:uid="{2F5BCC99-693B-4E7A-A279-7C58F7DC2A1F}">
      <formula1>"推奨単位以上の取得単位あり,推奨単位の1/2以上の取得単位あり,推奨単位の1/2未満の取得単位あり,なし"</formula1>
    </dataValidation>
    <dataValidation type="list" allowBlank="1" showInputMessage="1" showErrorMessage="1" sqref="E39:M39" xr:uid="{E7B7F93D-BC63-4B5E-BF05-6E3AE1EC9C9E}">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xr:uid="{6D5014E2-EF79-4C26-AA50-D1F4E3492117}">
      <formula1>0</formula1>
      <formula2>100</formula2>
    </dataValidation>
    <dataValidation type="list" allowBlank="1" showInputMessage="1" showErrorMessage="1" sqref="E24" xr:uid="{6305BC09-F4BC-414B-ACB1-C6AD0BCC0C26}">
      <formula1>"評定点あり,なし"</formula1>
    </dataValidation>
    <dataValidation type="list" allowBlank="1" showInputMessage="1" showErrorMessage="1" sqref="E29" xr:uid="{2AAD6067-BCCD-41C3-B854-9763A7BC7208}">
      <formula1>"複数あり,あり,なし"</formula1>
    </dataValidation>
    <dataValidation type="list" allowBlank="1" showErrorMessage="1" sqref="E11:F11" xr:uid="{D22469BF-1C31-4334-B913-A77B417783EF}">
      <formula1>$Q$4:$Q$5</formula1>
    </dataValidation>
    <dataValidation allowBlank="1" showInputMessage="1" showErrorMessage="1" prompt="入力は_x000a_西暦/月/日" sqref="G21:L21 D21:E21 K33:M33 E28 K30:M31 G28:H28 K32 G19:L19 D19:E19 H29:K29" xr:uid="{A5757D0E-1365-4623-A5E4-1A18C0F771DD}"/>
    <dataValidation type="list" allowBlank="1" showInputMessage="1" showErrorMessage="1" sqref="E32" xr:uid="{8E2AD39A-AAF9-4C35-B7EC-203CCEAA0FEE}">
      <formula1>"表彰歴あり,,なし"</formula1>
    </dataValidation>
    <dataValidation allowBlank="1" showErrorMessage="1" sqref="E9:F9" xr:uid="{E24B7DDE-3162-4B69-A198-483875B1FC8C}"/>
    <dataValidation type="list" allowBlank="1" showInputMessage="1" showErrorMessage="1" sqref="L8:M8" xr:uid="{B7629CB6-2136-4A62-B9C0-44040CD64D72}">
      <formula1>"あり,なし"</formula1>
    </dataValidation>
    <dataValidation type="custom" allowBlank="1" showInputMessage="1" showErrorMessage="1" sqref="E8:F8" xr:uid="{CE24C6B1-06BF-4F5B-8D1C-18A914588483}">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xr:uid="{09E1887E-71B3-4BF5-A4DF-1F0CCBFD0E77}"/>
    <dataValidation allowBlank="1" showInputMessage="1" showErrorMessage="1" promptTitle="CORINS登録番号の記入例" prompt="_x000a_　・1234-5678W_x000a_　　（4桁-4桁+英字）_x000a_　・1234567890_x000a_　　（10桁の数字）" sqref="I12:M12" xr:uid="{BCD12DDE-4FA5-4D08-9908-6331955707F7}"/>
    <dataValidation type="list" allowBlank="1" showInputMessage="1" showErrorMessage="1" sqref="I24:M24 D22:E22 E37:F37" xr:uid="{601FB0E9-232D-4327-8DEF-11E684ED9940}">
      <formula1>",監理技術者,主任技術者,現場代理人"</formula1>
    </dataValidation>
    <dataValidation type="list" allowBlank="1" showInputMessage="1" showErrorMessage="1" sqref="E7:F7" xr:uid="{B15A21AC-F006-4AED-8F5D-269B429E8A7E}">
      <formula1>"主任技術者,監理技術者,"</formula1>
    </dataValidation>
    <dataValidation type="list" allowBlank="1" showInputMessage="1" showErrorMessage="1" sqref="E26" xr:uid="{7418904A-CEBE-4B77-A3B0-C4956463E1C0}">
      <formula1>$Q$25:$Q$30</formula1>
    </dataValidation>
  </dataValidations>
  <printOptions horizontalCentered="1"/>
  <pageMargins left="0.78740157480314965" right="0.47244094488188981" top="0.6692913385826772" bottom="0.47244094488188981" header="0.27559055118110237" footer="0.31496062992125984"/>
  <pageSetup paperSize="9" scale="81"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9E12D-5825-4EA5-A6CF-994F94803D04}">
  <sheetPr>
    <pageSetUpPr fitToPage="1"/>
  </sheetPr>
  <dimension ref="A1:V150"/>
  <sheetViews>
    <sheetView showGridLines="0" topLeftCell="B1" zoomScaleNormal="100" zoomScaleSheetLayoutView="100" workbookViewId="0">
      <selection activeCell="J2" sqref="J2:P2"/>
    </sheetView>
  </sheetViews>
  <sheetFormatPr defaultRowHeight="12" outlineLevelRow="1" outlineLevelCol="1"/>
  <cols>
    <col min="1" max="2" width="4.375" style="99" customWidth="1"/>
    <col min="3" max="3" width="28.375" style="99" customWidth="1"/>
    <col min="4" max="4" width="3.625" style="99" customWidth="1"/>
    <col min="5" max="5" width="14.375" style="99" customWidth="1"/>
    <col min="6" max="6" width="5.125" style="99" customWidth="1"/>
    <col min="7" max="7" width="7" style="101" customWidth="1"/>
    <col min="8" max="8" width="3.75" style="99" customWidth="1"/>
    <col min="9" max="9" width="5.125" style="99" customWidth="1"/>
    <col min="10" max="13" width="3.125" style="99" customWidth="1"/>
    <col min="14" max="14" width="2.875" style="99" customWidth="1"/>
    <col min="15" max="15" width="1.75" style="99" customWidth="1"/>
    <col min="16" max="16" width="2.625" style="99" customWidth="1"/>
    <col min="17" max="17" width="4.875" style="99" customWidth="1"/>
    <col min="18" max="18" width="2.125" style="99" customWidth="1"/>
    <col min="19" max="19" width="3.125" style="99" customWidth="1"/>
    <col min="20" max="20" width="9.125" style="99" customWidth="1"/>
    <col min="21" max="21" width="9.125" style="99" hidden="1" customWidth="1" outlineLevel="1"/>
    <col min="22" max="22" width="9.125" style="99" customWidth="1" collapsed="1"/>
    <col min="23" max="26" width="9.125" style="99" customWidth="1"/>
    <col min="27" max="16384" width="9" style="99"/>
  </cols>
  <sheetData>
    <row r="1" spans="1:19" ht="12.75" thickBot="1">
      <c r="A1" s="96" t="s">
        <v>423</v>
      </c>
      <c r="B1" s="96"/>
      <c r="C1" s="96"/>
      <c r="D1" s="96"/>
      <c r="E1" s="96"/>
      <c r="F1" s="96"/>
      <c r="G1" s="97"/>
      <c r="H1" s="96"/>
      <c r="I1" s="96"/>
      <c r="J1" s="96"/>
      <c r="K1" s="96"/>
      <c r="L1" s="96"/>
      <c r="M1" s="96"/>
      <c r="N1" s="96"/>
      <c r="O1" s="96"/>
      <c r="P1" s="96"/>
      <c r="Q1" s="98"/>
      <c r="R1" s="96"/>
      <c r="S1" s="96"/>
    </row>
    <row r="2" spans="1:19" ht="12.75" customHeight="1" thickBot="1">
      <c r="C2" s="96"/>
      <c r="D2" s="96"/>
      <c r="E2" s="96"/>
      <c r="H2" s="704" t="s">
        <v>0</v>
      </c>
      <c r="I2" s="522"/>
      <c r="J2" s="366">
        <v>20061003</v>
      </c>
      <c r="K2" s="367"/>
      <c r="L2" s="367"/>
      <c r="M2" s="367"/>
      <c r="N2" s="367"/>
      <c r="O2" s="367"/>
      <c r="P2" s="368"/>
      <c r="Q2" s="102"/>
      <c r="R2" s="96"/>
      <c r="S2" s="96"/>
    </row>
    <row r="3" spans="1:19" ht="26.25" customHeight="1" thickBot="1">
      <c r="A3" s="708" t="s">
        <v>285</v>
      </c>
      <c r="B3" s="708"/>
      <c r="C3" s="708"/>
      <c r="D3" s="708"/>
      <c r="E3" s="708"/>
      <c r="F3" s="708"/>
      <c r="G3" s="708"/>
      <c r="H3" s="708"/>
      <c r="I3" s="708"/>
      <c r="J3" s="708"/>
      <c r="K3" s="708"/>
      <c r="L3" s="708"/>
      <c r="M3" s="708"/>
      <c r="N3" s="708"/>
      <c r="O3" s="708"/>
      <c r="P3" s="708"/>
      <c r="Q3" s="708"/>
      <c r="R3" s="96"/>
      <c r="S3" s="96"/>
    </row>
    <row r="4" spans="1:19" ht="27" hidden="1" customHeight="1" outlineLevel="1" thickBot="1">
      <c r="A4" s="872" t="s">
        <v>286</v>
      </c>
      <c r="B4" s="872"/>
      <c r="C4" s="872"/>
      <c r="D4" s="272"/>
      <c r="E4" s="156" t="s">
        <v>287</v>
      </c>
      <c r="F4" s="873"/>
      <c r="G4" s="874"/>
      <c r="H4" s="875"/>
      <c r="I4" s="876" t="s">
        <v>288</v>
      </c>
      <c r="J4" s="877"/>
      <c r="K4" s="877"/>
      <c r="L4" s="877"/>
      <c r="M4" s="877"/>
      <c r="N4" s="877"/>
      <c r="O4" s="877"/>
      <c r="P4" s="877"/>
      <c r="Q4" s="878"/>
      <c r="R4" s="273"/>
      <c r="S4" s="274"/>
    </row>
    <row r="5" spans="1:19" ht="27" hidden="1" customHeight="1" outlineLevel="1" thickBot="1">
      <c r="A5" s="901" t="s">
        <v>289</v>
      </c>
      <c r="B5" s="862" t="s">
        <v>131</v>
      </c>
      <c r="C5" s="904"/>
      <c r="D5" s="275"/>
      <c r="E5" s="276" t="s">
        <v>132</v>
      </c>
      <c r="F5" s="905"/>
      <c r="G5" s="906"/>
      <c r="H5" s="907"/>
      <c r="I5" s="277"/>
      <c r="J5" s="293"/>
      <c r="K5" s="292"/>
      <c r="L5" s="292"/>
      <c r="M5" s="292"/>
      <c r="N5" s="292"/>
      <c r="O5" s="292"/>
      <c r="P5" s="145"/>
      <c r="Q5" s="278"/>
      <c r="R5" s="273"/>
      <c r="S5" s="274"/>
    </row>
    <row r="6" spans="1:19" ht="27" hidden="1" customHeight="1" outlineLevel="1" thickBot="1">
      <c r="A6" s="902"/>
      <c r="B6" s="861" t="s">
        <v>136</v>
      </c>
      <c r="C6" s="861"/>
      <c r="D6" s="279"/>
      <c r="E6" s="917" t="s">
        <v>238</v>
      </c>
      <c r="F6" s="918"/>
      <c r="G6" s="919"/>
      <c r="H6" s="879"/>
      <c r="I6" s="880"/>
      <c r="J6" s="881"/>
      <c r="K6" s="280" t="s">
        <v>138</v>
      </c>
      <c r="L6" s="911"/>
      <c r="M6" s="912"/>
      <c r="N6" s="912"/>
      <c r="O6" s="912"/>
      <c r="P6" s="912"/>
      <c r="Q6" s="913"/>
      <c r="R6" s="273"/>
      <c r="S6" s="274"/>
    </row>
    <row r="7" spans="1:19" ht="18" hidden="1" customHeight="1" outlineLevel="1" thickBot="1">
      <c r="A7" s="902"/>
      <c r="B7" s="914" t="s">
        <v>140</v>
      </c>
      <c r="C7" s="915"/>
      <c r="D7" s="915"/>
      <c r="E7" s="915"/>
      <c r="F7" s="915"/>
      <c r="G7" s="915"/>
      <c r="H7" s="915"/>
      <c r="I7" s="915"/>
      <c r="J7" s="915"/>
      <c r="K7" s="915"/>
      <c r="L7" s="915"/>
      <c r="M7" s="915"/>
      <c r="N7" s="915"/>
      <c r="O7" s="915"/>
      <c r="P7" s="915"/>
      <c r="Q7" s="916"/>
      <c r="R7" s="273"/>
      <c r="S7" s="274"/>
    </row>
    <row r="8" spans="1:19" ht="18" hidden="1" customHeight="1" outlineLevel="1" thickBot="1">
      <c r="A8" s="902"/>
      <c r="B8" s="861" t="s">
        <v>141</v>
      </c>
      <c r="C8" s="862"/>
      <c r="D8" s="281"/>
      <c r="E8" s="911"/>
      <c r="F8" s="912"/>
      <c r="G8" s="912"/>
      <c r="H8" s="912"/>
      <c r="I8" s="913"/>
      <c r="J8" s="282"/>
      <c r="K8" s="283"/>
      <c r="L8" s="283"/>
      <c r="M8" s="283"/>
      <c r="N8" s="283"/>
      <c r="O8" s="283"/>
      <c r="P8" s="283"/>
      <c r="Q8" s="284"/>
      <c r="R8" s="273"/>
      <c r="S8" s="274"/>
    </row>
    <row r="9" spans="1:19" ht="18" hidden="1" customHeight="1" outlineLevel="1" thickBot="1">
      <c r="A9" s="902"/>
      <c r="B9" s="861" t="s">
        <v>290</v>
      </c>
      <c r="C9" s="862"/>
      <c r="D9" s="281"/>
      <c r="E9" s="911"/>
      <c r="F9" s="912"/>
      <c r="G9" s="912"/>
      <c r="H9" s="912"/>
      <c r="I9" s="912"/>
      <c r="J9" s="912"/>
      <c r="K9" s="912"/>
      <c r="L9" s="912"/>
      <c r="M9" s="912"/>
      <c r="N9" s="912"/>
      <c r="O9" s="912"/>
      <c r="P9" s="912"/>
      <c r="Q9" s="913"/>
      <c r="R9" s="273"/>
      <c r="S9" s="274"/>
    </row>
    <row r="10" spans="1:19" ht="18" hidden="1" customHeight="1" outlineLevel="1" thickBot="1">
      <c r="A10" s="902"/>
      <c r="B10" s="920" t="s">
        <v>291</v>
      </c>
      <c r="C10" s="921"/>
      <c r="D10" s="145"/>
      <c r="E10" s="866"/>
      <c r="F10" s="867"/>
      <c r="G10" s="868"/>
      <c r="H10" s="869"/>
      <c r="I10" s="870"/>
      <c r="J10" s="870"/>
      <c r="K10" s="870"/>
      <c r="L10" s="870"/>
      <c r="M10" s="870"/>
      <c r="N10" s="870"/>
      <c r="O10" s="870"/>
      <c r="P10" s="870"/>
      <c r="Q10" s="871"/>
      <c r="R10" s="273"/>
      <c r="S10" s="274"/>
    </row>
    <row r="11" spans="1:19" ht="18" hidden="1" customHeight="1" outlineLevel="1" thickBot="1">
      <c r="A11" s="902"/>
      <c r="B11" s="861" t="s">
        <v>292</v>
      </c>
      <c r="C11" s="862"/>
      <c r="D11" s="281"/>
      <c r="E11" s="879"/>
      <c r="F11" s="880"/>
      <c r="G11" s="880"/>
      <c r="H11" s="880"/>
      <c r="I11" s="880"/>
      <c r="J11" s="880"/>
      <c r="K11" s="880"/>
      <c r="L11" s="880"/>
      <c r="M11" s="880"/>
      <c r="N11" s="880"/>
      <c r="O11" s="880"/>
      <c r="P11" s="880"/>
      <c r="Q11" s="881"/>
      <c r="R11" s="273"/>
      <c r="S11" s="274"/>
    </row>
    <row r="12" spans="1:19" ht="60" hidden="1" customHeight="1" outlineLevel="1" thickBot="1">
      <c r="A12" s="902"/>
      <c r="B12" s="861" t="s">
        <v>145</v>
      </c>
      <c r="C12" s="862"/>
      <c r="D12" s="281"/>
      <c r="E12" s="863"/>
      <c r="F12" s="864"/>
      <c r="G12" s="864"/>
      <c r="H12" s="864"/>
      <c r="I12" s="864"/>
      <c r="J12" s="864"/>
      <c r="K12" s="864"/>
      <c r="L12" s="864"/>
      <c r="M12" s="864"/>
      <c r="N12" s="864"/>
      <c r="O12" s="864"/>
      <c r="P12" s="864"/>
      <c r="Q12" s="865"/>
      <c r="R12" s="273"/>
      <c r="S12" s="274"/>
    </row>
    <row r="13" spans="1:19" ht="18" hidden="1" customHeight="1" outlineLevel="1" thickBot="1">
      <c r="A13" s="902"/>
      <c r="B13" s="861" t="s">
        <v>293</v>
      </c>
      <c r="C13" s="862"/>
      <c r="D13" s="281"/>
      <c r="E13" s="908"/>
      <c r="F13" s="909"/>
      <c r="G13" s="909"/>
      <c r="H13" s="285" t="s">
        <v>147</v>
      </c>
      <c r="I13" s="909"/>
      <c r="J13" s="909"/>
      <c r="K13" s="909"/>
      <c r="L13" s="909"/>
      <c r="M13" s="909"/>
      <c r="N13" s="909"/>
      <c r="O13" s="909"/>
      <c r="P13" s="909"/>
      <c r="Q13" s="910"/>
      <c r="R13" s="273"/>
      <c r="S13" s="274"/>
    </row>
    <row r="14" spans="1:19" ht="18" hidden="1" customHeight="1" outlineLevel="1" thickBot="1">
      <c r="A14" s="903"/>
      <c r="B14" s="861" t="s">
        <v>109</v>
      </c>
      <c r="C14" s="862"/>
      <c r="D14" s="281"/>
      <c r="E14" s="286"/>
      <c r="F14" s="882" t="s">
        <v>149</v>
      </c>
      <c r="G14" s="883"/>
      <c r="H14" s="883"/>
      <c r="I14" s="883"/>
      <c r="J14" s="883"/>
      <c r="K14" s="883"/>
      <c r="L14" s="883"/>
      <c r="M14" s="883"/>
      <c r="N14" s="884"/>
      <c r="O14" s="287"/>
      <c r="P14" s="885"/>
      <c r="Q14" s="886"/>
      <c r="R14" s="273"/>
      <c r="S14" s="274"/>
    </row>
    <row r="15" spans="1:19" ht="27" hidden="1" customHeight="1" outlineLevel="1" thickBot="1">
      <c r="A15" s="647" t="s">
        <v>294</v>
      </c>
      <c r="B15" s="887"/>
      <c r="C15" s="888"/>
      <c r="D15" s="288"/>
      <c r="E15" s="289" t="s">
        <v>274</v>
      </c>
      <c r="F15" s="892"/>
      <c r="G15" s="893"/>
      <c r="H15" s="894"/>
      <c r="I15" s="631" t="s">
        <v>275</v>
      </c>
      <c r="J15" s="632"/>
      <c r="K15" s="633"/>
      <c r="L15" s="895"/>
      <c r="M15" s="896"/>
      <c r="N15" s="896"/>
      <c r="O15" s="896"/>
      <c r="P15" s="896"/>
      <c r="Q15" s="897"/>
      <c r="R15" s="273"/>
      <c r="S15" s="274"/>
    </row>
    <row r="16" spans="1:19" ht="27" hidden="1" customHeight="1" outlineLevel="1" thickBot="1">
      <c r="A16" s="889"/>
      <c r="B16" s="890"/>
      <c r="C16" s="891"/>
      <c r="D16" s="288"/>
      <c r="E16" s="290" t="s">
        <v>295</v>
      </c>
      <c r="F16" s="898"/>
      <c r="G16" s="899"/>
      <c r="H16" s="899"/>
      <c r="I16" s="899"/>
      <c r="J16" s="899"/>
      <c r="K16" s="899"/>
      <c r="L16" s="899"/>
      <c r="M16" s="899"/>
      <c r="N16" s="899"/>
      <c r="O16" s="899"/>
      <c r="P16" s="899"/>
      <c r="Q16" s="900"/>
      <c r="R16" s="273"/>
      <c r="S16" s="274"/>
    </row>
    <row r="17" spans="1:21" ht="27" hidden="1" customHeight="1" outlineLevel="1" thickBot="1">
      <c r="A17" s="647" t="s">
        <v>296</v>
      </c>
      <c r="B17" s="887"/>
      <c r="C17" s="888"/>
      <c r="D17" s="291"/>
      <c r="E17" s="939" t="s">
        <v>297</v>
      </c>
      <c r="F17" s="940"/>
      <c r="G17" s="940"/>
      <c r="H17" s="940"/>
      <c r="I17" s="941"/>
      <c r="J17" s="941"/>
      <c r="K17" s="941"/>
      <c r="L17" s="942"/>
      <c r="M17" s="905"/>
      <c r="N17" s="906"/>
      <c r="O17" s="906"/>
      <c r="P17" s="906"/>
      <c r="Q17" s="907"/>
      <c r="R17" s="273"/>
      <c r="S17" s="274"/>
    </row>
    <row r="18" spans="1:21" ht="27" hidden="1" customHeight="1" outlineLevel="1" thickBot="1">
      <c r="A18" s="949" t="s">
        <v>298</v>
      </c>
      <c r="B18" s="501"/>
      <c r="C18" s="502"/>
      <c r="D18" s="294"/>
      <c r="E18" s="123" t="s">
        <v>159</v>
      </c>
      <c r="F18" s="905"/>
      <c r="G18" s="906"/>
      <c r="H18" s="907"/>
      <c r="I18" s="950" t="s">
        <v>160</v>
      </c>
      <c r="J18" s="951"/>
      <c r="K18" s="951"/>
      <c r="L18" s="951"/>
      <c r="M18" s="952"/>
      <c r="N18" s="953"/>
      <c r="O18" s="954"/>
      <c r="P18" s="954"/>
      <c r="Q18" s="955"/>
    </row>
    <row r="19" spans="1:21" ht="27" hidden="1" customHeight="1" outlineLevel="1" thickBot="1">
      <c r="A19" s="647" t="s">
        <v>299</v>
      </c>
      <c r="B19" s="887"/>
      <c r="C19" s="888"/>
      <c r="D19" s="295"/>
      <c r="E19" s="296" t="s">
        <v>162</v>
      </c>
      <c r="F19" s="922"/>
      <c r="G19" s="923"/>
      <c r="H19" s="924"/>
      <c r="I19" s="297"/>
      <c r="J19" s="297"/>
      <c r="K19" s="297"/>
      <c r="L19" s="297"/>
      <c r="M19" s="297"/>
      <c r="N19" s="298"/>
      <c r="O19" s="298"/>
      <c r="P19" s="298"/>
      <c r="Q19" s="299"/>
    </row>
    <row r="20" spans="1:21" ht="21" customHeight="1" collapsed="1" thickBot="1">
      <c r="A20" s="709" t="s">
        <v>300</v>
      </c>
      <c r="B20" s="925"/>
      <c r="C20" s="926"/>
      <c r="D20" s="930" t="s">
        <v>163</v>
      </c>
      <c r="E20" s="931"/>
      <c r="F20" s="644" t="s">
        <v>157</v>
      </c>
      <c r="G20" s="932"/>
      <c r="H20" s="933"/>
      <c r="I20" s="119"/>
      <c r="J20" s="300"/>
      <c r="K20" s="300"/>
      <c r="L20" s="301"/>
      <c r="M20" s="302"/>
      <c r="N20" s="302"/>
      <c r="O20" s="302"/>
      <c r="P20" s="302"/>
      <c r="Q20" s="303"/>
      <c r="R20" s="96"/>
      <c r="S20" s="97"/>
    </row>
    <row r="21" spans="1:21" ht="20.25" customHeight="1" thickBot="1">
      <c r="A21" s="927"/>
      <c r="B21" s="928"/>
      <c r="C21" s="929"/>
      <c r="D21" s="934" t="s">
        <v>164</v>
      </c>
      <c r="E21" s="935"/>
      <c r="F21" s="936"/>
      <c r="G21" s="937"/>
      <c r="H21" s="938"/>
      <c r="I21" s="943" t="s">
        <v>165</v>
      </c>
      <c r="J21" s="944"/>
      <c r="K21" s="945"/>
      <c r="L21" s="946"/>
      <c r="M21" s="947"/>
      <c r="N21" s="947"/>
      <c r="O21" s="947"/>
      <c r="P21" s="947"/>
      <c r="Q21" s="948"/>
      <c r="R21" s="96"/>
      <c r="S21" s="96"/>
    </row>
    <row r="22" spans="1:21" ht="18" customHeight="1" thickBot="1">
      <c r="A22" s="956" t="s">
        <v>166</v>
      </c>
      <c r="B22" s="957"/>
      <c r="C22" s="958"/>
      <c r="D22" s="959" t="s">
        <v>301</v>
      </c>
      <c r="E22" s="960"/>
      <c r="F22" s="960"/>
      <c r="G22" s="960"/>
      <c r="H22" s="960"/>
      <c r="I22" s="960"/>
      <c r="J22" s="960"/>
      <c r="K22" s="960"/>
      <c r="L22" s="960"/>
      <c r="M22" s="960"/>
      <c r="N22" s="960"/>
      <c r="O22" s="960"/>
      <c r="P22" s="960"/>
      <c r="Q22" s="304"/>
      <c r="R22" s="96"/>
      <c r="S22" s="96"/>
    </row>
    <row r="23" spans="1:21" s="142" customFormat="1" ht="21" customHeight="1" thickBot="1">
      <c r="A23" s="961" t="s">
        <v>302</v>
      </c>
      <c r="B23" s="962"/>
      <c r="C23" s="963"/>
      <c r="D23" s="739" t="s">
        <v>168</v>
      </c>
      <c r="E23" s="689"/>
      <c r="F23" s="679" t="s">
        <v>133</v>
      </c>
      <c r="G23" s="680"/>
      <c r="H23" s="681"/>
      <c r="I23" s="967" t="s">
        <v>169</v>
      </c>
      <c r="J23" s="968"/>
      <c r="K23" s="969"/>
      <c r="L23" s="685"/>
      <c r="M23" s="686"/>
      <c r="N23" s="686"/>
      <c r="O23" s="686"/>
      <c r="P23" s="686"/>
      <c r="Q23" s="687"/>
      <c r="R23" s="140"/>
      <c r="S23" s="97"/>
    </row>
    <row r="24" spans="1:21" s="142" customFormat="1" ht="21" customHeight="1" thickBot="1">
      <c r="A24" s="964"/>
      <c r="B24" s="965"/>
      <c r="C24" s="966"/>
      <c r="D24" s="970" t="s">
        <v>303</v>
      </c>
      <c r="E24" s="971"/>
      <c r="F24" s="692"/>
      <c r="G24" s="693"/>
      <c r="H24" s="693"/>
      <c r="I24" s="693"/>
      <c r="J24" s="693"/>
      <c r="K24" s="693"/>
      <c r="L24" s="693"/>
      <c r="M24" s="693"/>
      <c r="N24" s="693"/>
      <c r="O24" s="693"/>
      <c r="P24" s="693"/>
      <c r="Q24" s="694"/>
      <c r="R24" s="140"/>
      <c r="S24" s="141"/>
    </row>
    <row r="25" spans="1:21" ht="21" customHeight="1" thickBot="1">
      <c r="A25" s="661" t="s">
        <v>304</v>
      </c>
      <c r="B25" s="662"/>
      <c r="C25" s="972"/>
      <c r="D25" s="642" t="s">
        <v>172</v>
      </c>
      <c r="E25" s="643"/>
      <c r="F25" s="644" t="s">
        <v>267</v>
      </c>
      <c r="G25" s="645"/>
      <c r="H25" s="646"/>
      <c r="I25" s="981"/>
      <c r="J25" s="982"/>
      <c r="K25" s="982"/>
      <c r="L25" s="982"/>
      <c r="M25" s="982"/>
      <c r="N25" s="982"/>
      <c r="O25" s="982"/>
      <c r="P25" s="982"/>
      <c r="Q25" s="983"/>
      <c r="R25" s="96"/>
      <c r="S25" s="97"/>
    </row>
    <row r="26" spans="1:21" ht="11.25" customHeight="1" thickBot="1">
      <c r="A26" s="973"/>
      <c r="B26" s="974"/>
      <c r="C26" s="975"/>
      <c r="D26" s="984" t="s">
        <v>174</v>
      </c>
      <c r="E26" s="985"/>
      <c r="F26" s="986" t="s">
        <v>305</v>
      </c>
      <c r="G26" s="987"/>
      <c r="H26" s="990"/>
      <c r="I26" s="991"/>
      <c r="J26" s="991"/>
      <c r="K26" s="991"/>
      <c r="L26" s="991"/>
      <c r="M26" s="991"/>
      <c r="N26" s="991"/>
      <c r="O26" s="991"/>
      <c r="P26" s="991"/>
      <c r="Q26" s="992"/>
      <c r="R26" s="96"/>
      <c r="S26" s="96"/>
      <c r="U26" s="99" t="s">
        <v>264</v>
      </c>
    </row>
    <row r="27" spans="1:21" ht="11.25" customHeight="1" thickBot="1">
      <c r="A27" s="973"/>
      <c r="B27" s="974"/>
      <c r="C27" s="975"/>
      <c r="D27" s="994"/>
      <c r="E27" s="995"/>
      <c r="F27" s="988"/>
      <c r="G27" s="989"/>
      <c r="H27" s="993"/>
      <c r="I27" s="991"/>
      <c r="J27" s="991"/>
      <c r="K27" s="991"/>
      <c r="L27" s="991"/>
      <c r="M27" s="991"/>
      <c r="N27" s="991"/>
      <c r="O27" s="991"/>
      <c r="P27" s="991"/>
      <c r="Q27" s="992"/>
      <c r="R27" s="96"/>
      <c r="S27" s="96"/>
      <c r="U27" s="99" t="s">
        <v>269</v>
      </c>
    </row>
    <row r="28" spans="1:21" ht="11.25" customHeight="1" thickBot="1">
      <c r="A28" s="976"/>
      <c r="B28" s="977"/>
      <c r="C28" s="975"/>
      <c r="D28" s="984" t="s">
        <v>175</v>
      </c>
      <c r="E28" s="985"/>
      <c r="F28" s="986" t="s">
        <v>305</v>
      </c>
      <c r="G28" s="987"/>
      <c r="H28" s="990"/>
      <c r="I28" s="991"/>
      <c r="J28" s="991"/>
      <c r="K28" s="991"/>
      <c r="L28" s="991"/>
      <c r="M28" s="991"/>
      <c r="N28" s="991"/>
      <c r="O28" s="991"/>
      <c r="P28" s="991"/>
      <c r="Q28" s="992"/>
      <c r="R28" s="96"/>
      <c r="S28" s="96"/>
      <c r="U28" s="99" t="s">
        <v>271</v>
      </c>
    </row>
    <row r="29" spans="1:21" ht="11.25" customHeight="1" thickBot="1">
      <c r="A29" s="978"/>
      <c r="B29" s="979"/>
      <c r="C29" s="980"/>
      <c r="D29" s="996"/>
      <c r="E29" s="997"/>
      <c r="F29" s="988"/>
      <c r="G29" s="989"/>
      <c r="H29" s="993"/>
      <c r="I29" s="991"/>
      <c r="J29" s="991"/>
      <c r="K29" s="991"/>
      <c r="L29" s="991"/>
      <c r="M29" s="991"/>
      <c r="N29" s="991"/>
      <c r="O29" s="991"/>
      <c r="P29" s="991"/>
      <c r="Q29" s="992"/>
      <c r="R29" s="96"/>
      <c r="S29" s="96"/>
    </row>
    <row r="30" spans="1:21" ht="27.75" customHeight="1" thickBot="1">
      <c r="A30" s="709" t="s">
        <v>306</v>
      </c>
      <c r="B30" s="710"/>
      <c r="C30" s="711"/>
      <c r="D30" s="1001" t="s">
        <v>55</v>
      </c>
      <c r="E30" s="305" t="s">
        <v>307</v>
      </c>
      <c r="F30" s="1003" t="s">
        <v>267</v>
      </c>
      <c r="G30" s="1004"/>
      <c r="H30" s="1004"/>
      <c r="I30" s="1004"/>
      <c r="J30" s="1005"/>
      <c r="K30" s="1006" t="s">
        <v>308</v>
      </c>
      <c r="L30" s="1007"/>
      <c r="M30" s="1007"/>
      <c r="N30" s="1007"/>
      <c r="O30" s="1007"/>
      <c r="P30" s="1007"/>
      <c r="Q30" s="1008"/>
      <c r="R30" s="96"/>
      <c r="S30" s="97"/>
      <c r="U30" s="306" t="s">
        <v>309</v>
      </c>
    </row>
    <row r="31" spans="1:21" ht="18" customHeight="1" thickBot="1">
      <c r="A31" s="712"/>
      <c r="B31" s="713"/>
      <c r="C31" s="714"/>
      <c r="D31" s="1002"/>
      <c r="E31" s="322" t="s">
        <v>310</v>
      </c>
      <c r="F31" s="1009"/>
      <c r="G31" s="1010"/>
      <c r="H31" s="1010"/>
      <c r="I31" s="1010"/>
      <c r="J31" s="1010"/>
      <c r="K31" s="1010"/>
      <c r="L31" s="1010"/>
      <c r="M31" s="1010"/>
      <c r="N31" s="1010"/>
      <c r="O31" s="1010"/>
      <c r="P31" s="1010"/>
      <c r="Q31" s="1011"/>
      <c r="R31" s="96"/>
      <c r="S31" s="96"/>
      <c r="U31" s="99" t="s">
        <v>311</v>
      </c>
    </row>
    <row r="32" spans="1:21" ht="18" customHeight="1" thickBot="1">
      <c r="A32" s="712"/>
      <c r="B32" s="713"/>
      <c r="C32" s="714"/>
      <c r="D32" s="1002"/>
      <c r="E32" s="307" t="s">
        <v>312</v>
      </c>
      <c r="F32" s="1012" t="s">
        <v>313</v>
      </c>
      <c r="G32" s="1013"/>
      <c r="H32" s="1013"/>
      <c r="I32" s="1013"/>
      <c r="J32" s="1013"/>
      <c r="K32" s="1013"/>
      <c r="L32" s="1013"/>
      <c r="M32" s="1013"/>
      <c r="N32" s="1013"/>
      <c r="O32" s="1013"/>
      <c r="P32" s="1013"/>
      <c r="Q32" s="1014"/>
      <c r="R32" s="96"/>
      <c r="S32" s="96"/>
      <c r="U32" s="99" t="s">
        <v>314</v>
      </c>
    </row>
    <row r="33" spans="1:21" ht="18" customHeight="1" thickBot="1">
      <c r="A33" s="712"/>
      <c r="B33" s="713"/>
      <c r="C33" s="714"/>
      <c r="D33" s="1002"/>
      <c r="E33" s="322" t="s">
        <v>315</v>
      </c>
      <c r="F33" s="1009"/>
      <c r="G33" s="1010"/>
      <c r="H33" s="1010"/>
      <c r="I33" s="1010"/>
      <c r="J33" s="1010"/>
      <c r="K33" s="1010"/>
      <c r="L33" s="1010"/>
      <c r="M33" s="1010"/>
      <c r="N33" s="1010"/>
      <c r="O33" s="1010"/>
      <c r="P33" s="1010"/>
      <c r="Q33" s="1011"/>
      <c r="R33" s="96"/>
      <c r="S33" s="96"/>
      <c r="U33" s="99" t="s">
        <v>316</v>
      </c>
    </row>
    <row r="34" spans="1:21" ht="18" customHeight="1" thickBot="1">
      <c r="A34" s="712"/>
      <c r="B34" s="713"/>
      <c r="C34" s="714"/>
      <c r="D34" s="1002"/>
      <c r="E34" s="307" t="s">
        <v>317</v>
      </c>
      <c r="F34" s="1012" t="s">
        <v>313</v>
      </c>
      <c r="G34" s="1013"/>
      <c r="H34" s="1013"/>
      <c r="I34" s="1013"/>
      <c r="J34" s="1013"/>
      <c r="K34" s="1013"/>
      <c r="L34" s="1013"/>
      <c r="M34" s="1013"/>
      <c r="N34" s="1013"/>
      <c r="O34" s="1013"/>
      <c r="P34" s="1013"/>
      <c r="Q34" s="1014"/>
      <c r="R34" s="96"/>
      <c r="S34" s="96"/>
      <c r="U34" s="99" t="s">
        <v>318</v>
      </c>
    </row>
    <row r="35" spans="1:21" ht="18" customHeight="1" thickBot="1">
      <c r="A35" s="712"/>
      <c r="B35" s="713"/>
      <c r="C35" s="714"/>
      <c r="D35" s="1002"/>
      <c r="E35" s="308" t="s">
        <v>319</v>
      </c>
      <c r="F35" s="1009"/>
      <c r="G35" s="1010"/>
      <c r="H35" s="1010"/>
      <c r="I35" s="1010"/>
      <c r="J35" s="1010"/>
      <c r="K35" s="1010"/>
      <c r="L35" s="1010"/>
      <c r="M35" s="1010"/>
      <c r="N35" s="1010"/>
      <c r="O35" s="1010"/>
      <c r="P35" s="1010"/>
      <c r="Q35" s="1011"/>
      <c r="R35" s="96"/>
      <c r="S35" s="96"/>
      <c r="U35" s="309" t="s">
        <v>320</v>
      </c>
    </row>
    <row r="36" spans="1:21" ht="18" customHeight="1" thickBot="1">
      <c r="A36" s="712"/>
      <c r="B36" s="713"/>
      <c r="C36" s="714"/>
      <c r="D36" s="1002"/>
      <c r="E36" s="310" t="s">
        <v>321</v>
      </c>
      <c r="F36" s="1009"/>
      <c r="G36" s="1010"/>
      <c r="H36" s="1010"/>
      <c r="I36" s="1010"/>
      <c r="J36" s="1010"/>
      <c r="K36" s="1010"/>
      <c r="L36" s="1010"/>
      <c r="M36" s="1010"/>
      <c r="N36" s="1010"/>
      <c r="O36" s="1010"/>
      <c r="P36" s="1010"/>
      <c r="Q36" s="1011"/>
      <c r="R36" s="96"/>
      <c r="S36" s="96"/>
      <c r="U36" s="309" t="s">
        <v>322</v>
      </c>
    </row>
    <row r="37" spans="1:21" ht="18" customHeight="1" thickBot="1">
      <c r="A37" s="712"/>
      <c r="B37" s="713"/>
      <c r="C37" s="714"/>
      <c r="D37" s="1001" t="s">
        <v>323</v>
      </c>
      <c r="E37" s="311" t="s">
        <v>172</v>
      </c>
      <c r="F37" s="644" t="s">
        <v>133</v>
      </c>
      <c r="G37" s="645"/>
      <c r="H37" s="646"/>
      <c r="I37" s="312"/>
      <c r="J37" s="312"/>
      <c r="K37" s="312"/>
      <c r="L37" s="312"/>
      <c r="M37" s="312"/>
      <c r="N37" s="312"/>
      <c r="O37" s="312"/>
      <c r="P37" s="312"/>
      <c r="Q37" s="313"/>
      <c r="R37" s="96"/>
      <c r="S37" s="97"/>
      <c r="U37" s="309" t="s">
        <v>324</v>
      </c>
    </row>
    <row r="38" spans="1:21" ht="18" customHeight="1" thickBot="1">
      <c r="A38" s="712"/>
      <c r="B38" s="713"/>
      <c r="C38" s="714"/>
      <c r="D38" s="1002"/>
      <c r="E38" s="314" t="s">
        <v>325</v>
      </c>
      <c r="F38" s="1012" t="s">
        <v>305</v>
      </c>
      <c r="G38" s="1021"/>
      <c r="H38" s="1022" t="s">
        <v>183</v>
      </c>
      <c r="I38" s="1023"/>
      <c r="J38" s="1024"/>
      <c r="K38" s="1025"/>
      <c r="L38" s="1025"/>
      <c r="M38" s="1025"/>
      <c r="N38" s="1025"/>
      <c r="O38" s="1025"/>
      <c r="P38" s="1025"/>
      <c r="Q38" s="831"/>
      <c r="R38" s="96"/>
      <c r="S38" s="96"/>
      <c r="U38" s="99" t="s">
        <v>326</v>
      </c>
    </row>
    <row r="39" spans="1:21" ht="18" customHeight="1" thickBot="1">
      <c r="A39" s="998"/>
      <c r="B39" s="999"/>
      <c r="C39" s="1000"/>
      <c r="D39" s="1020"/>
      <c r="E39" s="315" t="s">
        <v>327</v>
      </c>
      <c r="F39" s="1012" t="s">
        <v>313</v>
      </c>
      <c r="G39" s="1026"/>
      <c r="H39" s="1027"/>
      <c r="I39" s="1028"/>
      <c r="J39" s="1028"/>
      <c r="K39" s="1029"/>
      <c r="L39" s="1029"/>
      <c r="M39" s="1029"/>
      <c r="N39" s="1029"/>
      <c r="O39" s="1029"/>
      <c r="P39" s="1029"/>
      <c r="Q39" s="1030"/>
      <c r="R39" s="96"/>
      <c r="S39" s="96"/>
      <c r="U39" s="99" t="s">
        <v>328</v>
      </c>
    </row>
    <row r="40" spans="1:21" ht="18" customHeight="1" thickBot="1">
      <c r="A40" s="1031" t="s">
        <v>329</v>
      </c>
      <c r="B40" s="1032"/>
      <c r="C40" s="1033"/>
      <c r="D40" s="1042" t="s">
        <v>185</v>
      </c>
      <c r="E40" s="1043"/>
      <c r="F40" s="1044" t="s">
        <v>267</v>
      </c>
      <c r="G40" s="1045"/>
      <c r="H40" s="1045"/>
      <c r="I40" s="1045"/>
      <c r="J40" s="1045"/>
      <c r="K40" s="1045"/>
      <c r="L40" s="1045"/>
      <c r="M40" s="1045"/>
      <c r="N40" s="1045"/>
      <c r="O40" s="1045"/>
      <c r="P40" s="1045"/>
      <c r="Q40" s="1046"/>
      <c r="R40" s="96"/>
      <c r="S40" s="97"/>
    </row>
    <row r="41" spans="1:21" ht="18" customHeight="1" thickBot="1">
      <c r="A41" s="1034"/>
      <c r="B41" s="1035"/>
      <c r="C41" s="1036"/>
      <c r="D41" s="1018" t="s">
        <v>330</v>
      </c>
      <c r="E41" s="1019"/>
      <c r="F41" s="1015"/>
      <c r="G41" s="1016"/>
      <c r="H41" s="1016"/>
      <c r="I41" s="1016"/>
      <c r="J41" s="1016"/>
      <c r="K41" s="1016"/>
      <c r="L41" s="1016"/>
      <c r="M41" s="1016"/>
      <c r="N41" s="1016"/>
      <c r="O41" s="1016"/>
      <c r="P41" s="1016"/>
      <c r="Q41" s="1017"/>
      <c r="R41" s="96"/>
      <c r="S41" s="96"/>
      <c r="U41" s="142" t="s">
        <v>331</v>
      </c>
    </row>
    <row r="42" spans="1:21" ht="18" customHeight="1" thickBot="1">
      <c r="A42" s="1034"/>
      <c r="B42" s="1035"/>
      <c r="C42" s="1036"/>
      <c r="D42" s="1018" t="s">
        <v>187</v>
      </c>
      <c r="E42" s="1019"/>
      <c r="F42" s="1015"/>
      <c r="G42" s="1016"/>
      <c r="H42" s="1016"/>
      <c r="I42" s="1016"/>
      <c r="J42" s="1016"/>
      <c r="K42" s="1016"/>
      <c r="L42" s="1016"/>
      <c r="M42" s="1016"/>
      <c r="N42" s="1016"/>
      <c r="O42" s="1016"/>
      <c r="P42" s="1016"/>
      <c r="Q42" s="1017"/>
      <c r="R42" s="96"/>
      <c r="S42" s="96"/>
      <c r="U42" s="142" t="s">
        <v>332</v>
      </c>
    </row>
    <row r="43" spans="1:21" ht="18" customHeight="1" thickBot="1">
      <c r="A43" s="1037"/>
      <c r="B43" s="1038"/>
      <c r="C43" s="1036"/>
      <c r="D43" s="1018" t="s">
        <v>333</v>
      </c>
      <c r="E43" s="1019"/>
      <c r="F43" s="1015"/>
      <c r="G43" s="1016"/>
      <c r="H43" s="1016"/>
      <c r="I43" s="1016"/>
      <c r="J43" s="1016"/>
      <c r="K43" s="1016"/>
      <c r="L43" s="1016"/>
      <c r="M43" s="1016"/>
      <c r="N43" s="1016"/>
      <c r="O43" s="1016"/>
      <c r="P43" s="1016"/>
      <c r="Q43" s="1017"/>
      <c r="R43" s="96"/>
      <c r="S43" s="96"/>
      <c r="U43" s="99" t="s">
        <v>334</v>
      </c>
    </row>
    <row r="44" spans="1:21" ht="18" customHeight="1" thickBot="1">
      <c r="A44" s="1039"/>
      <c r="B44" s="1040"/>
      <c r="C44" s="1041"/>
      <c r="D44" s="1018" t="s">
        <v>189</v>
      </c>
      <c r="E44" s="1019"/>
      <c r="F44" s="1015"/>
      <c r="G44" s="1016"/>
      <c r="H44" s="1016"/>
      <c r="I44" s="1016"/>
      <c r="J44" s="1016"/>
      <c r="K44" s="1016"/>
      <c r="L44" s="1016"/>
      <c r="M44" s="1016"/>
      <c r="N44" s="1016"/>
      <c r="O44" s="1016"/>
      <c r="P44" s="1016"/>
      <c r="Q44" s="1017"/>
      <c r="R44" s="96"/>
      <c r="S44" s="96"/>
      <c r="U44" s="316" t="s">
        <v>335</v>
      </c>
    </row>
    <row r="45" spans="1:21" s="142" customFormat="1" ht="18" customHeight="1" thickBot="1">
      <c r="A45" s="1047" t="s">
        <v>336</v>
      </c>
      <c r="B45" s="1048"/>
      <c r="C45" s="1049"/>
      <c r="D45" s="1056" t="s">
        <v>191</v>
      </c>
      <c r="E45" s="1057"/>
      <c r="F45" s="1044" t="s">
        <v>267</v>
      </c>
      <c r="G45" s="1045"/>
      <c r="H45" s="1045"/>
      <c r="I45" s="1045"/>
      <c r="J45" s="1045"/>
      <c r="K45" s="1045"/>
      <c r="L45" s="1045"/>
      <c r="M45" s="1045"/>
      <c r="N45" s="1045"/>
      <c r="O45" s="1045"/>
      <c r="P45" s="1045"/>
      <c r="Q45" s="1046"/>
      <c r="R45" s="140"/>
      <c r="S45" s="97"/>
      <c r="U45" s="142" t="s">
        <v>337</v>
      </c>
    </row>
    <row r="46" spans="1:21" s="142" customFormat="1" ht="18" customHeight="1" thickBot="1">
      <c r="A46" s="1050"/>
      <c r="B46" s="1051"/>
      <c r="C46" s="1052"/>
      <c r="D46" s="1058"/>
      <c r="E46" s="1059"/>
      <c r="F46" s="1060" t="s">
        <v>260</v>
      </c>
      <c r="G46" s="1061"/>
      <c r="H46" s="1062"/>
      <c r="I46" s="1063" t="s">
        <v>338</v>
      </c>
      <c r="J46" s="1064"/>
      <c r="K46" s="1065"/>
      <c r="L46" s="1066"/>
      <c r="M46" s="1067"/>
      <c r="N46" s="1067"/>
      <c r="O46" s="1067"/>
      <c r="P46" s="1067"/>
      <c r="Q46" s="1068"/>
      <c r="R46" s="140"/>
      <c r="S46" s="141"/>
      <c r="U46" s="142" t="s">
        <v>339</v>
      </c>
    </row>
    <row r="47" spans="1:21" s="142" customFormat="1" ht="18" customHeight="1" thickBot="1">
      <c r="A47" s="1050"/>
      <c r="B47" s="1051"/>
      <c r="C47" s="1052"/>
      <c r="D47" s="1069" t="s">
        <v>340</v>
      </c>
      <c r="E47" s="1070"/>
      <c r="F47" s="1015"/>
      <c r="G47" s="1071"/>
      <c r="H47" s="1071"/>
      <c r="I47" s="1071"/>
      <c r="J47" s="1071"/>
      <c r="K47" s="1071"/>
      <c r="L47" s="1071"/>
      <c r="M47" s="1071"/>
      <c r="N47" s="1071"/>
      <c r="O47" s="1071"/>
      <c r="P47" s="1071"/>
      <c r="Q47" s="1072"/>
      <c r="R47" s="140"/>
      <c r="S47" s="141"/>
      <c r="U47" s="142" t="s">
        <v>341</v>
      </c>
    </row>
    <row r="48" spans="1:21" s="142" customFormat="1" ht="18" customHeight="1" thickBot="1">
      <c r="A48" s="1050"/>
      <c r="B48" s="1051"/>
      <c r="C48" s="1052"/>
      <c r="D48" s="1079" t="s">
        <v>194</v>
      </c>
      <c r="E48" s="1080"/>
      <c r="F48" s="1015"/>
      <c r="G48" s="1071"/>
      <c r="H48" s="1071"/>
      <c r="I48" s="1071"/>
      <c r="J48" s="1071"/>
      <c r="K48" s="1071"/>
      <c r="L48" s="1071"/>
      <c r="M48" s="1071"/>
      <c r="N48" s="1071"/>
      <c r="O48" s="1071"/>
      <c r="P48" s="1071"/>
      <c r="Q48" s="1072"/>
      <c r="R48" s="140"/>
      <c r="S48" s="141"/>
      <c r="U48" s="142" t="s">
        <v>342</v>
      </c>
    </row>
    <row r="49" spans="1:21" s="142" customFormat="1" ht="18" customHeight="1" thickBot="1">
      <c r="A49" s="1050"/>
      <c r="B49" s="1051"/>
      <c r="C49" s="1052"/>
      <c r="D49" s="1058"/>
      <c r="E49" s="1059"/>
      <c r="F49" s="1060" t="s">
        <v>260</v>
      </c>
      <c r="G49" s="1061"/>
      <c r="H49" s="1062"/>
      <c r="I49" s="1063" t="s">
        <v>343</v>
      </c>
      <c r="J49" s="1064"/>
      <c r="K49" s="1065"/>
      <c r="L49" s="1066"/>
      <c r="M49" s="1067"/>
      <c r="N49" s="1067"/>
      <c r="O49" s="1067"/>
      <c r="P49" s="1067"/>
      <c r="Q49" s="1068"/>
      <c r="R49" s="140"/>
      <c r="S49" s="141"/>
      <c r="U49" s="142" t="s">
        <v>334</v>
      </c>
    </row>
    <row r="50" spans="1:21" s="142" customFormat="1" ht="18" customHeight="1" thickBot="1">
      <c r="A50" s="1050"/>
      <c r="B50" s="1051"/>
      <c r="C50" s="1052"/>
      <c r="D50" s="1069" t="s">
        <v>344</v>
      </c>
      <c r="E50" s="1070"/>
      <c r="F50" s="1015"/>
      <c r="G50" s="1016"/>
      <c r="H50" s="1016"/>
      <c r="I50" s="1016"/>
      <c r="J50" s="1016"/>
      <c r="K50" s="1016"/>
      <c r="L50" s="1016"/>
      <c r="M50" s="1016"/>
      <c r="N50" s="1016"/>
      <c r="O50" s="1016"/>
      <c r="P50" s="1016"/>
      <c r="Q50" s="1017"/>
      <c r="R50" s="140"/>
      <c r="S50" s="141"/>
      <c r="U50" s="316" t="s">
        <v>335</v>
      </c>
    </row>
    <row r="51" spans="1:21" s="142" customFormat="1" ht="18" customHeight="1" thickBot="1">
      <c r="A51" s="1053"/>
      <c r="B51" s="1054"/>
      <c r="C51" s="1055"/>
      <c r="D51" s="1081" t="s">
        <v>197</v>
      </c>
      <c r="E51" s="1082"/>
      <c r="F51" s="1015"/>
      <c r="G51" s="1016"/>
      <c r="H51" s="1016"/>
      <c r="I51" s="1016"/>
      <c r="J51" s="1016"/>
      <c r="K51" s="1016"/>
      <c r="L51" s="1016"/>
      <c r="M51" s="1016"/>
      <c r="N51" s="1016"/>
      <c r="O51" s="1016"/>
      <c r="P51" s="1016"/>
      <c r="Q51" s="1017"/>
      <c r="R51" s="140"/>
      <c r="S51" s="141"/>
      <c r="U51" s="142" t="s">
        <v>345</v>
      </c>
    </row>
    <row r="52" spans="1:21" s="142" customFormat="1" ht="18" customHeight="1" thickBot="1">
      <c r="A52" s="1083" t="s">
        <v>346</v>
      </c>
      <c r="B52" s="1084"/>
      <c r="C52" s="1085"/>
      <c r="D52" s="739" t="s">
        <v>199</v>
      </c>
      <c r="E52" s="689"/>
      <c r="F52" s="1073" t="s">
        <v>347</v>
      </c>
      <c r="G52" s="1074"/>
      <c r="H52" s="1074"/>
      <c r="I52" s="1074"/>
      <c r="J52" s="1074"/>
      <c r="K52" s="1074"/>
      <c r="L52" s="1074"/>
      <c r="M52" s="1074"/>
      <c r="N52" s="1074"/>
      <c r="O52" s="1074"/>
      <c r="P52" s="1074"/>
      <c r="Q52" s="1075"/>
      <c r="R52" s="140"/>
      <c r="S52" s="97"/>
      <c r="U52" s="142" t="s">
        <v>348</v>
      </c>
    </row>
    <row r="53" spans="1:21" s="142" customFormat="1" ht="18" customHeight="1" thickBot="1">
      <c r="A53" s="1083"/>
      <c r="B53" s="1084"/>
      <c r="C53" s="1085"/>
      <c r="D53" s="1089" t="s">
        <v>200</v>
      </c>
      <c r="E53" s="1090"/>
      <c r="F53" s="1091" t="s">
        <v>349</v>
      </c>
      <c r="G53" s="1092"/>
      <c r="H53" s="990"/>
      <c r="I53" s="991"/>
      <c r="J53" s="991"/>
      <c r="K53" s="991"/>
      <c r="L53" s="991"/>
      <c r="M53" s="991"/>
      <c r="N53" s="991"/>
      <c r="O53" s="991"/>
      <c r="P53" s="991"/>
      <c r="Q53" s="992"/>
      <c r="R53" s="140"/>
      <c r="S53" s="141"/>
      <c r="U53" s="142" t="s">
        <v>350</v>
      </c>
    </row>
    <row r="54" spans="1:21" s="142" customFormat="1" ht="18" customHeight="1" thickBot="1">
      <c r="A54" s="1083"/>
      <c r="B54" s="1084"/>
      <c r="C54" s="1085"/>
      <c r="D54" s="1095"/>
      <c r="E54" s="1096"/>
      <c r="F54" s="1093"/>
      <c r="G54" s="1094"/>
      <c r="H54" s="993"/>
      <c r="I54" s="991"/>
      <c r="J54" s="991"/>
      <c r="K54" s="991"/>
      <c r="L54" s="991"/>
      <c r="M54" s="991"/>
      <c r="N54" s="991"/>
      <c r="O54" s="991"/>
      <c r="P54" s="991"/>
      <c r="Q54" s="992"/>
      <c r="R54" s="140"/>
      <c r="S54" s="141"/>
      <c r="U54" s="142" t="s">
        <v>351</v>
      </c>
    </row>
    <row r="55" spans="1:21" s="142" customFormat="1" ht="18" customHeight="1" thickBot="1">
      <c r="A55" s="1083"/>
      <c r="B55" s="1084"/>
      <c r="C55" s="1085"/>
      <c r="D55" s="1089" t="s">
        <v>201</v>
      </c>
      <c r="E55" s="1090"/>
      <c r="F55" s="1091" t="s">
        <v>269</v>
      </c>
      <c r="G55" s="1092"/>
      <c r="H55" s="990"/>
      <c r="I55" s="991"/>
      <c r="J55" s="991"/>
      <c r="K55" s="991"/>
      <c r="L55" s="991"/>
      <c r="M55" s="991"/>
      <c r="N55" s="991"/>
      <c r="O55" s="991"/>
      <c r="P55" s="991"/>
      <c r="Q55" s="992"/>
      <c r="R55" s="140"/>
      <c r="S55" s="141"/>
      <c r="U55" s="142" t="s">
        <v>352</v>
      </c>
    </row>
    <row r="56" spans="1:21" s="142" customFormat="1" ht="18" customHeight="1" thickBot="1">
      <c r="A56" s="1086"/>
      <c r="B56" s="1087"/>
      <c r="C56" s="1088"/>
      <c r="D56" s="1097"/>
      <c r="E56" s="945"/>
      <c r="F56" s="1093"/>
      <c r="G56" s="1094"/>
      <c r="H56" s="993"/>
      <c r="I56" s="991"/>
      <c r="J56" s="991"/>
      <c r="K56" s="991"/>
      <c r="L56" s="991"/>
      <c r="M56" s="991"/>
      <c r="N56" s="991"/>
      <c r="O56" s="991"/>
      <c r="P56" s="991"/>
      <c r="Q56" s="992"/>
      <c r="R56" s="140"/>
      <c r="S56" s="141"/>
      <c r="U56" s="142" t="s">
        <v>353</v>
      </c>
    </row>
    <row r="57" spans="1:21" s="142" customFormat="1" ht="27" customHeight="1" thickBot="1">
      <c r="A57" s="532" t="s">
        <v>354</v>
      </c>
      <c r="B57" s="532"/>
      <c r="C57" s="532"/>
      <c r="D57" s="739" t="s">
        <v>191</v>
      </c>
      <c r="E57" s="689"/>
      <c r="F57" s="1073" t="s">
        <v>347</v>
      </c>
      <c r="G57" s="1074"/>
      <c r="H57" s="1075"/>
      <c r="I57" s="1076" t="s">
        <v>355</v>
      </c>
      <c r="J57" s="1077"/>
      <c r="K57" s="1077"/>
      <c r="L57" s="1077"/>
      <c r="M57" s="1077"/>
      <c r="N57" s="1077"/>
      <c r="O57" s="1077"/>
      <c r="P57" s="1077"/>
      <c r="Q57" s="1078"/>
      <c r="R57" s="140"/>
      <c r="S57" s="97"/>
      <c r="U57" s="142" t="s">
        <v>356</v>
      </c>
    </row>
    <row r="58" spans="1:21" s="142" customFormat="1" ht="18" customHeight="1" thickBot="1">
      <c r="A58" s="961" t="s">
        <v>357</v>
      </c>
      <c r="B58" s="962"/>
      <c r="C58" s="963"/>
      <c r="D58" s="1120" t="s">
        <v>358</v>
      </c>
      <c r="E58" s="1121"/>
      <c r="F58" s="644" t="s">
        <v>359</v>
      </c>
      <c r="G58" s="645"/>
      <c r="H58" s="645"/>
      <c r="I58" s="645"/>
      <c r="J58" s="646"/>
      <c r="K58" s="317" t="s">
        <v>205</v>
      </c>
      <c r="L58" s="318"/>
      <c r="M58" s="318"/>
      <c r="N58" s="318"/>
      <c r="O58" s="318"/>
      <c r="P58" s="318"/>
      <c r="Q58" s="319"/>
      <c r="R58" s="141"/>
      <c r="S58" s="97"/>
    </row>
    <row r="59" spans="1:21" s="142" customFormat="1" ht="18" customHeight="1" thickBot="1">
      <c r="A59" s="1117"/>
      <c r="B59" s="1118"/>
      <c r="C59" s="1119"/>
      <c r="D59" s="1122" t="s">
        <v>204</v>
      </c>
      <c r="E59" s="1123"/>
      <c r="F59" s="1123"/>
      <c r="G59" s="1124"/>
      <c r="H59" s="644" t="s">
        <v>359</v>
      </c>
      <c r="I59" s="645"/>
      <c r="J59" s="646"/>
      <c r="K59" s="317" t="s">
        <v>205</v>
      </c>
      <c r="L59" s="318"/>
      <c r="M59" s="318"/>
      <c r="N59" s="318"/>
      <c r="O59" s="318"/>
      <c r="P59" s="318"/>
      <c r="Q59" s="319"/>
      <c r="R59" s="141"/>
      <c r="S59" s="97"/>
    </row>
    <row r="60" spans="1:21" s="142" customFormat="1" ht="18" customHeight="1" thickBot="1">
      <c r="A60" s="1117"/>
      <c r="B60" s="1118"/>
      <c r="C60" s="1119"/>
      <c r="D60" s="1125" t="s">
        <v>206</v>
      </c>
      <c r="E60" s="1126"/>
      <c r="F60" s="1126"/>
      <c r="G60" s="1127"/>
      <c r="H60" s="1128"/>
      <c r="I60" s="1129"/>
      <c r="J60" s="1130"/>
      <c r="K60" s="320" t="s">
        <v>207</v>
      </c>
      <c r="L60" s="320"/>
      <c r="M60" s="320"/>
      <c r="N60" s="320"/>
      <c r="O60" s="320"/>
      <c r="P60" s="112"/>
      <c r="Q60" s="321"/>
      <c r="R60" s="141"/>
      <c r="S60" s="141"/>
      <c r="U60" s="142" t="s">
        <v>424</v>
      </c>
    </row>
    <row r="61" spans="1:21" s="142" customFormat="1" ht="18" customHeight="1" thickBot="1">
      <c r="A61" s="964"/>
      <c r="B61" s="965"/>
      <c r="C61" s="966"/>
      <c r="D61" s="1131" t="s">
        <v>360</v>
      </c>
      <c r="E61" s="1132"/>
      <c r="F61" s="1132"/>
      <c r="G61" s="1132"/>
      <c r="H61" s="1132"/>
      <c r="I61" s="1132"/>
      <c r="J61" s="1132"/>
      <c r="K61" s="1132"/>
      <c r="L61" s="1132"/>
      <c r="M61" s="1132"/>
      <c r="N61" s="1133"/>
      <c r="O61" s="1102"/>
      <c r="P61" s="1103"/>
      <c r="Q61" s="1104"/>
      <c r="R61" s="140"/>
      <c r="S61" s="141"/>
      <c r="U61" s="142" t="s">
        <v>425</v>
      </c>
    </row>
    <row r="62" spans="1:21" ht="18" customHeight="1" thickBot="1">
      <c r="A62" s="661" t="s">
        <v>361</v>
      </c>
      <c r="B62" s="662"/>
      <c r="C62" s="663"/>
      <c r="D62" s="1106" t="s">
        <v>362</v>
      </c>
      <c r="E62" s="1107"/>
      <c r="F62" s="1073" t="s">
        <v>133</v>
      </c>
      <c r="G62" s="1074"/>
      <c r="H62" s="1108" t="s">
        <v>160</v>
      </c>
      <c r="I62" s="1109"/>
      <c r="J62" s="1109"/>
      <c r="K62" s="1109"/>
      <c r="L62" s="1109"/>
      <c r="M62" s="1110"/>
      <c r="N62" s="1111"/>
      <c r="O62" s="1112"/>
      <c r="P62" s="1112"/>
      <c r="Q62" s="1113"/>
      <c r="R62" s="96"/>
      <c r="S62" s="97"/>
      <c r="U62" s="142" t="s">
        <v>334</v>
      </c>
    </row>
    <row r="63" spans="1:21" ht="18" customHeight="1" thickBot="1">
      <c r="A63" s="973"/>
      <c r="B63" s="974"/>
      <c r="C63" s="1105"/>
      <c r="D63" s="1114" t="s">
        <v>363</v>
      </c>
      <c r="E63" s="1115"/>
      <c r="F63" s="1115"/>
      <c r="G63" s="1116"/>
      <c r="H63" s="1073" t="s">
        <v>364</v>
      </c>
      <c r="I63" s="1074"/>
      <c r="J63" s="1074"/>
      <c r="K63" s="1074"/>
      <c r="L63" s="1074"/>
      <c r="M63" s="1074"/>
      <c r="N63" s="1074"/>
      <c r="O63" s="1074"/>
      <c r="P63" s="1074"/>
      <c r="Q63" s="1075"/>
      <c r="R63" s="96"/>
      <c r="S63" s="97"/>
      <c r="U63" s="316" t="s">
        <v>335</v>
      </c>
    </row>
    <row r="64" spans="1:21" ht="27.75" customHeight="1" thickBot="1">
      <c r="A64" s="500" t="s">
        <v>80</v>
      </c>
      <c r="B64" s="640"/>
      <c r="C64" s="641"/>
      <c r="D64" s="739" t="s">
        <v>163</v>
      </c>
      <c r="E64" s="689"/>
      <c r="F64" s="1098" t="s">
        <v>133</v>
      </c>
      <c r="G64" s="1099"/>
      <c r="H64" s="1100"/>
      <c r="I64" s="1006" t="s">
        <v>365</v>
      </c>
      <c r="J64" s="1007"/>
      <c r="K64" s="1007"/>
      <c r="L64" s="1007"/>
      <c r="M64" s="1007"/>
      <c r="N64" s="1007"/>
      <c r="O64" s="1007"/>
      <c r="P64" s="1007"/>
      <c r="Q64" s="1101"/>
      <c r="R64" s="96"/>
      <c r="S64" s="97"/>
      <c r="U64" s="142" t="s">
        <v>366</v>
      </c>
    </row>
    <row r="65" spans="1:21" ht="3.75" customHeight="1" thickBot="1">
      <c r="A65" s="323"/>
      <c r="B65" s="324"/>
      <c r="C65" s="323"/>
      <c r="D65" s="323"/>
      <c r="E65" s="145"/>
      <c r="F65" s="145"/>
      <c r="G65" s="145"/>
      <c r="H65" s="145"/>
      <c r="I65" s="325"/>
      <c r="J65" s="325"/>
      <c r="K65" s="325"/>
      <c r="L65" s="325"/>
      <c r="M65" s="325"/>
      <c r="N65" s="325"/>
      <c r="O65" s="325"/>
      <c r="P65" s="325"/>
      <c r="Q65" s="325"/>
      <c r="R65" s="96"/>
      <c r="S65" s="97"/>
      <c r="U65" s="142"/>
    </row>
    <row r="66" spans="1:21" s="142" customFormat="1" ht="12.75" thickBot="1">
      <c r="A66" s="188" t="s">
        <v>213</v>
      </c>
      <c r="B66" s="326"/>
      <c r="C66" s="186" t="s">
        <v>214</v>
      </c>
      <c r="D66" s="186"/>
      <c r="E66" s="186"/>
      <c r="F66" s="186"/>
      <c r="G66" s="190"/>
      <c r="H66" s="186"/>
      <c r="I66" s="186"/>
      <c r="J66" s="186"/>
      <c r="K66" s="186"/>
      <c r="L66" s="186"/>
      <c r="M66" s="186"/>
      <c r="N66" s="186"/>
      <c r="O66" s="186"/>
      <c r="P66" s="186"/>
      <c r="Q66" s="186"/>
      <c r="R66" s="140"/>
      <c r="S66" s="97"/>
      <c r="U66" s="142" t="s">
        <v>367</v>
      </c>
    </row>
    <row r="67" spans="1:21" s="186" customFormat="1" ht="12.75" thickBot="1">
      <c r="A67" s="188"/>
      <c r="B67" s="191"/>
      <c r="C67" s="186" t="s">
        <v>368</v>
      </c>
      <c r="G67" s="190"/>
      <c r="R67" s="185"/>
      <c r="S67" s="185"/>
      <c r="U67" s="142" t="s">
        <v>369</v>
      </c>
    </row>
    <row r="68" spans="1:21" s="186" customFormat="1">
      <c r="A68" s="192" t="s">
        <v>216</v>
      </c>
      <c r="B68" s="186" t="s">
        <v>217</v>
      </c>
      <c r="U68" s="142" t="s">
        <v>370</v>
      </c>
    </row>
    <row r="69" spans="1:21" s="186" customFormat="1">
      <c r="A69" s="192" t="s">
        <v>218</v>
      </c>
      <c r="B69" s="769" t="s">
        <v>284</v>
      </c>
      <c r="C69" s="769"/>
      <c r="D69" s="769"/>
      <c r="E69" s="769"/>
      <c r="F69" s="769"/>
      <c r="G69" s="769"/>
      <c r="H69" s="769"/>
      <c r="I69" s="769"/>
      <c r="J69" s="769"/>
      <c r="K69" s="769"/>
      <c r="L69" s="769"/>
      <c r="M69" s="769"/>
      <c r="U69" s="142" t="s">
        <v>371</v>
      </c>
    </row>
    <row r="70" spans="1:21" s="186" customFormat="1">
      <c r="A70" s="99"/>
      <c r="B70" s="99"/>
      <c r="C70" s="99"/>
      <c r="D70" s="99"/>
      <c r="E70" s="99"/>
      <c r="F70" s="99"/>
      <c r="G70" s="101"/>
      <c r="H70" s="99"/>
      <c r="I70" s="99"/>
      <c r="J70" s="99"/>
      <c r="K70" s="99"/>
      <c r="L70" s="99"/>
      <c r="M70" s="99"/>
      <c r="N70" s="99"/>
      <c r="O70" s="99"/>
      <c r="P70" s="99"/>
      <c r="Q70" s="99"/>
      <c r="U70" s="142" t="s">
        <v>372</v>
      </c>
    </row>
    <row r="71" spans="1:21" ht="12" hidden="1" customHeight="1">
      <c r="U71" s="142" t="s">
        <v>356</v>
      </c>
    </row>
    <row r="72" spans="1:21" ht="12" hidden="1" customHeight="1"/>
    <row r="73" spans="1:21" ht="12" hidden="1" customHeight="1"/>
    <row r="74" spans="1:21" ht="12" hidden="1" customHeight="1"/>
    <row r="75" spans="1:21" ht="12" hidden="1" customHeight="1"/>
    <row r="76" spans="1:21" ht="12" hidden="1" customHeight="1"/>
    <row r="77" spans="1:21" ht="12" hidden="1" customHeight="1"/>
    <row r="78" spans="1:21" ht="12" hidden="1" customHeight="1"/>
    <row r="79" spans="1:21" ht="12" hidden="1" customHeight="1"/>
    <row r="80" spans="1:21" ht="12" hidden="1" customHeight="1"/>
    <row r="81" spans="7:7" ht="12" hidden="1" customHeight="1">
      <c r="G81" s="99"/>
    </row>
    <row r="82" spans="7:7" ht="12" hidden="1" customHeight="1">
      <c r="G82" s="99"/>
    </row>
    <row r="83" spans="7:7" ht="12" hidden="1" customHeight="1">
      <c r="G83" s="99"/>
    </row>
    <row r="84" spans="7:7" ht="12" hidden="1" customHeight="1">
      <c r="G84" s="99"/>
    </row>
    <row r="85" spans="7:7" ht="12" hidden="1" customHeight="1">
      <c r="G85" s="99"/>
    </row>
    <row r="86" spans="7:7" ht="12" hidden="1" customHeight="1">
      <c r="G86" s="99"/>
    </row>
    <row r="87" spans="7:7" ht="12" hidden="1" customHeight="1">
      <c r="G87" s="99"/>
    </row>
    <row r="88" spans="7:7" ht="12" hidden="1" customHeight="1">
      <c r="G88" s="99"/>
    </row>
    <row r="89" spans="7:7" ht="12" hidden="1" customHeight="1">
      <c r="G89" s="99"/>
    </row>
    <row r="90" spans="7:7" ht="12" hidden="1" customHeight="1">
      <c r="G90" s="99"/>
    </row>
    <row r="91" spans="7:7" ht="12" hidden="1" customHeight="1">
      <c r="G91" s="99"/>
    </row>
    <row r="92" spans="7:7" ht="12" hidden="1" customHeight="1">
      <c r="G92" s="99"/>
    </row>
    <row r="93" spans="7:7" ht="12" hidden="1" customHeight="1">
      <c r="G93" s="99"/>
    </row>
    <row r="94" spans="7:7" ht="12" hidden="1" customHeight="1">
      <c r="G94" s="99"/>
    </row>
    <row r="95" spans="7:7" ht="12" hidden="1" customHeight="1">
      <c r="G95" s="99"/>
    </row>
    <row r="96" spans="7:7" ht="12" hidden="1" customHeight="1">
      <c r="G96" s="99"/>
    </row>
    <row r="97" spans="7:7" ht="12" hidden="1" customHeight="1">
      <c r="G97" s="99"/>
    </row>
    <row r="98" spans="7:7" ht="12" hidden="1" customHeight="1">
      <c r="G98" s="99"/>
    </row>
    <row r="99" spans="7:7" ht="12" hidden="1" customHeight="1">
      <c r="G99" s="99"/>
    </row>
    <row r="100" spans="7:7" ht="12" hidden="1" customHeight="1">
      <c r="G100" s="99"/>
    </row>
    <row r="101" spans="7:7" ht="12" hidden="1" customHeight="1">
      <c r="G101" s="99"/>
    </row>
    <row r="102" spans="7:7" ht="12" hidden="1" customHeight="1">
      <c r="G102" s="99"/>
    </row>
    <row r="103" spans="7:7" ht="12" hidden="1" customHeight="1">
      <c r="G103" s="99"/>
    </row>
    <row r="104" spans="7:7" ht="12" hidden="1" customHeight="1">
      <c r="G104" s="99"/>
    </row>
    <row r="105" spans="7:7" ht="12" hidden="1" customHeight="1">
      <c r="G105" s="99"/>
    </row>
    <row r="106" spans="7:7" ht="12" hidden="1" customHeight="1">
      <c r="G106" s="99"/>
    </row>
    <row r="107" spans="7:7" ht="12" hidden="1" customHeight="1">
      <c r="G107" s="99"/>
    </row>
    <row r="108" spans="7:7" ht="12" hidden="1" customHeight="1">
      <c r="G108" s="99"/>
    </row>
    <row r="109" spans="7:7" ht="12" hidden="1" customHeight="1">
      <c r="G109" s="99"/>
    </row>
    <row r="110" spans="7:7" ht="12" hidden="1" customHeight="1">
      <c r="G110" s="99"/>
    </row>
    <row r="111" spans="7:7" ht="12" hidden="1" customHeight="1">
      <c r="G111" s="99"/>
    </row>
    <row r="112" spans="7:7" ht="12" hidden="1" customHeight="1">
      <c r="G112" s="99"/>
    </row>
    <row r="113" spans="7:21" ht="12" hidden="1" customHeight="1">
      <c r="G113" s="99"/>
    </row>
    <row r="114" spans="7:21" ht="12" hidden="1" customHeight="1">
      <c r="G114" s="99"/>
    </row>
    <row r="115" spans="7:21" ht="12" hidden="1" customHeight="1">
      <c r="G115" s="99"/>
    </row>
    <row r="116" spans="7:21" ht="12" hidden="1" customHeight="1">
      <c r="G116" s="99"/>
    </row>
    <row r="117" spans="7:21" ht="12" hidden="1" customHeight="1">
      <c r="G117" s="99"/>
    </row>
    <row r="118" spans="7:21" ht="12" hidden="1" customHeight="1">
      <c r="G118" s="99"/>
    </row>
    <row r="119" spans="7:21" ht="12" hidden="1" customHeight="1">
      <c r="G119" s="99"/>
    </row>
    <row r="120" spans="7:21" ht="12" hidden="1" customHeight="1">
      <c r="G120" s="99"/>
    </row>
    <row r="121" spans="7:21">
      <c r="G121" s="99"/>
    </row>
    <row r="122" spans="7:21">
      <c r="G122" s="99"/>
      <c r="U122" s="99" t="s">
        <v>75</v>
      </c>
    </row>
    <row r="123" spans="7:21">
      <c r="G123" s="99"/>
      <c r="U123" s="99" t="s">
        <v>373</v>
      </c>
    </row>
    <row r="124" spans="7:21">
      <c r="G124" s="99"/>
      <c r="U124" s="99" t="s">
        <v>77</v>
      </c>
    </row>
    <row r="125" spans="7:21">
      <c r="G125" s="99"/>
      <c r="U125" s="99" t="s">
        <v>374</v>
      </c>
    </row>
    <row r="126" spans="7:21">
      <c r="G126" s="99"/>
    </row>
    <row r="127" spans="7:21">
      <c r="G127" s="99"/>
      <c r="U127" s="99" t="s">
        <v>375</v>
      </c>
    </row>
    <row r="128" spans="7:21">
      <c r="G128" s="99"/>
      <c r="U128" s="99" t="s">
        <v>20</v>
      </c>
    </row>
    <row r="130" spans="7:21">
      <c r="G130" s="99"/>
      <c r="U130" s="99" t="s">
        <v>376</v>
      </c>
    </row>
    <row r="131" spans="7:21">
      <c r="G131" s="99"/>
      <c r="U131" s="99" t="s">
        <v>211</v>
      </c>
    </row>
    <row r="132" spans="7:21">
      <c r="G132" s="99"/>
      <c r="U132" s="99" t="s">
        <v>212</v>
      </c>
    </row>
    <row r="133" spans="7:21">
      <c r="G133" s="99"/>
    </row>
    <row r="134" spans="7:21">
      <c r="G134" s="99"/>
      <c r="U134" s="99" t="s">
        <v>377</v>
      </c>
    </row>
    <row r="135" spans="7:21">
      <c r="G135" s="99"/>
      <c r="U135" s="99" t="s">
        <v>20</v>
      </c>
    </row>
    <row r="136" spans="7:21">
      <c r="G136" s="99"/>
    </row>
    <row r="137" spans="7:21">
      <c r="G137" s="99"/>
      <c r="U137" s="99" t="s">
        <v>45</v>
      </c>
    </row>
    <row r="138" spans="7:21">
      <c r="U138" s="99" t="s">
        <v>20</v>
      </c>
    </row>
    <row r="139" spans="7:21">
      <c r="G139" s="99"/>
    </row>
    <row r="140" spans="7:21">
      <c r="G140" s="99"/>
    </row>
    <row r="145" spans="7:7">
      <c r="G145" s="99"/>
    </row>
    <row r="146" spans="7:7">
      <c r="G146" s="99"/>
    </row>
    <row r="147" spans="7:7">
      <c r="G147" s="99"/>
    </row>
    <row r="148" spans="7:7">
      <c r="G148" s="99"/>
    </row>
    <row r="149" spans="7:7">
      <c r="G149" s="99"/>
    </row>
    <row r="150" spans="7:7">
      <c r="G150" s="99"/>
    </row>
  </sheetData>
  <sheetProtection sheet="1" selectLockedCells="1"/>
  <mergeCells count="156">
    <mergeCell ref="B69:M69"/>
    <mergeCell ref="O61:Q61"/>
    <mergeCell ref="A62:C63"/>
    <mergeCell ref="D62:E62"/>
    <mergeCell ref="F62:G62"/>
    <mergeCell ref="H62:M62"/>
    <mergeCell ref="N62:Q62"/>
    <mergeCell ref="D63:G63"/>
    <mergeCell ref="H63:Q63"/>
    <mergeCell ref="A58:C61"/>
    <mergeCell ref="D58:E58"/>
    <mergeCell ref="F58:J58"/>
    <mergeCell ref="D59:G59"/>
    <mergeCell ref="H59:J59"/>
    <mergeCell ref="D60:G60"/>
    <mergeCell ref="H60:J60"/>
    <mergeCell ref="D61:N61"/>
    <mergeCell ref="D54:E54"/>
    <mergeCell ref="D55:E55"/>
    <mergeCell ref="F55:G56"/>
    <mergeCell ref="H55:Q56"/>
    <mergeCell ref="D56:E56"/>
    <mergeCell ref="A64:C64"/>
    <mergeCell ref="D64:E64"/>
    <mergeCell ref="F64:H64"/>
    <mergeCell ref="I64:Q64"/>
    <mergeCell ref="F41:Q41"/>
    <mergeCell ref="D42:E42"/>
    <mergeCell ref="F42:Q42"/>
    <mergeCell ref="D43:E43"/>
    <mergeCell ref="A57:C57"/>
    <mergeCell ref="D57:E57"/>
    <mergeCell ref="F57:H57"/>
    <mergeCell ref="I57:Q57"/>
    <mergeCell ref="D48:E48"/>
    <mergeCell ref="F48:Q48"/>
    <mergeCell ref="D49:E49"/>
    <mergeCell ref="F49:H49"/>
    <mergeCell ref="I49:K49"/>
    <mergeCell ref="L49:Q49"/>
    <mergeCell ref="D50:E50"/>
    <mergeCell ref="F50:Q50"/>
    <mergeCell ref="D51:E51"/>
    <mergeCell ref="F51:Q51"/>
    <mergeCell ref="A52:C56"/>
    <mergeCell ref="D52:E52"/>
    <mergeCell ref="F52:Q52"/>
    <mergeCell ref="D53:E53"/>
    <mergeCell ref="F53:G54"/>
    <mergeCell ref="H53:Q54"/>
    <mergeCell ref="A45:C51"/>
    <mergeCell ref="D45:E45"/>
    <mergeCell ref="F45:Q45"/>
    <mergeCell ref="D46:E46"/>
    <mergeCell ref="F46:H46"/>
    <mergeCell ref="I46:K46"/>
    <mergeCell ref="L46:Q46"/>
    <mergeCell ref="D47:E47"/>
    <mergeCell ref="F47:Q47"/>
    <mergeCell ref="A30:C39"/>
    <mergeCell ref="D30:D36"/>
    <mergeCell ref="F30:J30"/>
    <mergeCell ref="K30:Q30"/>
    <mergeCell ref="F31:Q31"/>
    <mergeCell ref="F32:Q32"/>
    <mergeCell ref="F33:Q33"/>
    <mergeCell ref="F43:Q43"/>
    <mergeCell ref="D44:E44"/>
    <mergeCell ref="F34:Q34"/>
    <mergeCell ref="F35:Q35"/>
    <mergeCell ref="F36:Q36"/>
    <mergeCell ref="D37:D39"/>
    <mergeCell ref="F37:H37"/>
    <mergeCell ref="F38:G38"/>
    <mergeCell ref="H38:I38"/>
    <mergeCell ref="J38:Q38"/>
    <mergeCell ref="F39:G39"/>
    <mergeCell ref="H39:Q39"/>
    <mergeCell ref="F44:Q44"/>
    <mergeCell ref="A40:C44"/>
    <mergeCell ref="D40:E40"/>
    <mergeCell ref="F40:Q40"/>
    <mergeCell ref="D41:E41"/>
    <mergeCell ref="A25:C29"/>
    <mergeCell ref="D25:E25"/>
    <mergeCell ref="F25:H25"/>
    <mergeCell ref="I25:Q25"/>
    <mergeCell ref="D26:E26"/>
    <mergeCell ref="F26:G27"/>
    <mergeCell ref="H26:Q27"/>
    <mergeCell ref="D27:E27"/>
    <mergeCell ref="D28:E28"/>
    <mergeCell ref="F28:G29"/>
    <mergeCell ref="H28:Q29"/>
    <mergeCell ref="D29:E29"/>
    <mergeCell ref="A22:C22"/>
    <mergeCell ref="D22:P22"/>
    <mergeCell ref="A23:C24"/>
    <mergeCell ref="D23:E23"/>
    <mergeCell ref="F23:H23"/>
    <mergeCell ref="I23:K23"/>
    <mergeCell ref="L23:Q23"/>
    <mergeCell ref="D24:E24"/>
    <mergeCell ref="F24:Q24"/>
    <mergeCell ref="A19:C19"/>
    <mergeCell ref="F19:H19"/>
    <mergeCell ref="A20:C21"/>
    <mergeCell ref="D20:E20"/>
    <mergeCell ref="F20:H20"/>
    <mergeCell ref="D21:E21"/>
    <mergeCell ref="F21:H21"/>
    <mergeCell ref="A17:C17"/>
    <mergeCell ref="E17:L17"/>
    <mergeCell ref="I21:K21"/>
    <mergeCell ref="L21:Q21"/>
    <mergeCell ref="M17:Q17"/>
    <mergeCell ref="A18:C18"/>
    <mergeCell ref="F18:H18"/>
    <mergeCell ref="I18:M18"/>
    <mergeCell ref="N18:Q18"/>
    <mergeCell ref="B14:C14"/>
    <mergeCell ref="F14:N14"/>
    <mergeCell ref="P14:Q14"/>
    <mergeCell ref="A15:C16"/>
    <mergeCell ref="F15:H15"/>
    <mergeCell ref="I15:K15"/>
    <mergeCell ref="L15:Q15"/>
    <mergeCell ref="F16:Q16"/>
    <mergeCell ref="A5:A14"/>
    <mergeCell ref="B5:C5"/>
    <mergeCell ref="F5:H5"/>
    <mergeCell ref="B13:C13"/>
    <mergeCell ref="E13:G13"/>
    <mergeCell ref="I13:Q13"/>
    <mergeCell ref="L6:Q6"/>
    <mergeCell ref="B7:Q7"/>
    <mergeCell ref="B8:C8"/>
    <mergeCell ref="E8:I8"/>
    <mergeCell ref="B9:C9"/>
    <mergeCell ref="E9:Q9"/>
    <mergeCell ref="B6:C6"/>
    <mergeCell ref="E6:G6"/>
    <mergeCell ref="H6:J6"/>
    <mergeCell ref="B10:C10"/>
    <mergeCell ref="B12:C12"/>
    <mergeCell ref="E12:Q12"/>
    <mergeCell ref="E10:G10"/>
    <mergeCell ref="H10:Q10"/>
    <mergeCell ref="B11:C11"/>
    <mergeCell ref="H2:I2"/>
    <mergeCell ref="J2:P2"/>
    <mergeCell ref="A3:Q3"/>
    <mergeCell ref="A4:C4"/>
    <mergeCell ref="F4:H4"/>
    <mergeCell ref="I4:Q4"/>
    <mergeCell ref="E11:Q11"/>
  </mergeCells>
  <phoneticPr fontId="3"/>
  <dataValidations count="29">
    <dataValidation allowBlank="1" showInputMessage="1" showErrorMessage="1" prompt="入力は_x000a_西暦/月/日" sqref="N62:Q62 L15:Q15 I13:Q13 N18:O19 Q20:Q23 L20:P21 L23:P23 E13:G13" xr:uid="{64A333CD-260A-4F85-B607-47886C193B0F}"/>
    <dataValidation type="list" allowBlank="1" showInputMessage="1" showErrorMessage="1" sqref="F23:H23" xr:uid="{30D07046-3B3B-4ED7-BDF8-85861A1DE89F}">
      <formula1>"顕彰歴あり,なし"</formula1>
    </dataValidation>
    <dataValidation type="list" allowBlank="1" showInputMessage="1" showErrorMessage="1" sqref="F15:H15" xr:uid="{951329EF-19BB-4BF8-A9A8-179A9F4B93AE}">
      <formula1>"表彰歴あり,なし"</formula1>
    </dataValidation>
    <dataValidation type="list" allowBlank="1" showErrorMessage="1" sqref="F5:H5" xr:uid="{E3494B6A-2B75-40D6-9ECD-9706557208E8}">
      <formula1>"施工実績あり,なし　"</formula1>
    </dataValidation>
    <dataValidation type="list" allowBlank="1" showInputMessage="1" showErrorMessage="1" sqref="E14" xr:uid="{96099D62-AE09-496A-9566-3F3CCF7132A3}">
      <formula1>"単独,共同企業体"</formula1>
    </dataValidation>
    <dataValidation type="list" allowBlank="1" showErrorMessage="1" sqref="F18:H18" xr:uid="{4442B3A8-4D02-4DAA-8D76-1824E5B06F69}">
      <formula1>"認証取得あり,なし"</formula1>
    </dataValidation>
    <dataValidation type="list" allowBlank="1" showInputMessage="1" showErrorMessage="1" sqref="M17:Q17" xr:uid="{40731DAC-04E8-494D-9136-AB5310C7B3E1}">
      <formula1>"なし,指名停止あり,文書指導あり,複数履歴あり"</formula1>
    </dataValidation>
    <dataValidation type="whole" allowBlank="1" showErrorMessage="1" sqref="F4:H4" xr:uid="{0ED5DAF5-18F8-4E5E-8FEE-592D4384269B}">
      <formula1>0</formula1>
      <formula2>100</formula2>
    </dataValidation>
    <dataValidation type="list" allowBlank="1" showErrorMessage="1" sqref="F19:H19" xr:uid="{B074F891-97BF-44C6-A35E-106EB09CD66F}">
      <formula1>"加入あり,なし"</formula1>
    </dataValidation>
    <dataValidation type="list" allowBlank="1" showInputMessage="1" showErrorMessage="1" sqref="F26:G29 F38:G38" xr:uid="{AFC35E4B-1AE9-4DCD-B3B1-627782934320}">
      <formula1>$U$26:$U$28</formula1>
    </dataValidation>
    <dataValidation allowBlank="1" showErrorMessage="1" sqref="F21:H21 F41:Q41" xr:uid="{14EE2BC7-AF4C-428D-B3C7-197D706F7678}"/>
    <dataValidation allowBlank="1" showInputMessage="1" showErrorMessage="1" promptTitle="記入例" prompt="_x000a_　・○○区管内緊急_x000a_　 工事指定業者_x000a_　・下水道緊急修繕_x000a_   業者" sqref="F42:Q42 F44:Q44" xr:uid="{4D0A9C42-EDF8-4EEC-B165-5B433473F02C}"/>
    <dataValidation type="list" allowBlank="1" showInputMessage="1" showErrorMessage="1" sqref="F20:H20" xr:uid="{40C532FF-5625-408F-8535-BCB604A6015E}">
      <formula1>"配置あり（年齢）,配置あり（性別）,なし"</formula1>
    </dataValidation>
    <dataValidation type="list" allowBlank="1" showInputMessage="1" showErrorMessage="1" sqref="F25:H25" xr:uid="{6A448D75-6554-4B44-B92F-BA81A8C4047C}">
      <formula1>"複数実績あり,実績あり,なし"</formula1>
    </dataValidation>
    <dataValidation type="list" allowBlank="1" showInputMessage="1" showErrorMessage="1" sqref="F58" xr:uid="{816054B0-2F77-484C-B093-7EC9A0B52DCC}">
      <formula1>$U$122:$U$125</formula1>
    </dataValidation>
    <dataValidation type="list" allowBlank="1" showInputMessage="1" showErrorMessage="1" sqref="F57:H57" xr:uid="{EADA6631-D6BB-40DC-8EAB-F7105118F197}">
      <formula1>"6件以上の従事実績あり,4～5件の従事実績あり,2～3件の従事実績あり,従事実績あり,なし"</formula1>
    </dataValidation>
    <dataValidation type="list" allowBlank="1" showErrorMessage="1" sqref="F62:G62" xr:uid="{91BAC02F-A9A2-4518-99C0-1BB0BDC261E8}">
      <formula1>$U$134:$U$135</formula1>
    </dataValidation>
    <dataValidation type="list" allowBlank="1" showInputMessage="1" showErrorMessage="1" sqref="H59:J59" xr:uid="{329E92B9-4100-4C41-82BF-2DDD6A0B539B}">
      <formula1>$U$127:$U$128</formula1>
    </dataValidation>
    <dataValidation type="list" allowBlank="1" showInputMessage="1" showErrorMessage="1" sqref="F46:H46 F49:H49" xr:uid="{7C2C80C4-DE4E-4B69-BF2D-7F657DB99ED9}">
      <formula1>$U$26:$U$27</formula1>
    </dataValidation>
    <dataValidation type="list" allowBlank="1" showInputMessage="1" showErrorMessage="1" sqref="F39:G39" xr:uid="{92AE44DD-CF5A-4E98-9E90-A3E13E5EC8BD}">
      <formula1>"締結協定①,締結協定②,締結協定③"</formula1>
    </dataValidation>
    <dataValidation type="list" allowBlank="1" showInputMessage="1" showErrorMessage="1" sqref="F30:J30" xr:uid="{E8068067-B487-443E-ACD1-DB385C24ACBF}">
      <formula1>$U$30:$U$33</formula1>
    </dataValidation>
    <dataValidation type="list" allowBlank="1" showInputMessage="1" showErrorMessage="1" sqref="F34:Q34" xr:uid="{0FC0865C-E58F-4F8D-B98E-987754DCE89B}">
      <formula1>$U$35:$U$37</formula1>
    </dataValidation>
    <dataValidation type="list" allowBlank="1" showInputMessage="1" showErrorMessage="1" sqref="F32:Q32" xr:uid="{9866A4C3-4394-4F2D-89F1-63A3CD2989DE}">
      <formula1>$U$34</formula1>
    </dataValidation>
    <dataValidation type="list" allowBlank="1" showInputMessage="1" showErrorMessage="1" sqref="F37:H37" xr:uid="{7BC57337-AC1D-46EF-AB12-9515A28ABCEC}">
      <formula1>$U$38:$U$39</formula1>
    </dataValidation>
    <dataValidation type="list" allowBlank="1" showInputMessage="1" showErrorMessage="1" sqref="F40:Q40" xr:uid="{576F15A3-A514-4C9A-A4C4-CAC714ACE8CE}">
      <formula1>$U$41:$U$43</formula1>
    </dataValidation>
    <dataValidation type="list" allowBlank="1" showInputMessage="1" showErrorMessage="1" sqref="H63:Q63" xr:uid="{98FFF2DC-DEC1-4659-8A7E-E7BAB0A84A8D}">
      <formula1>$U$130:$U$132</formula1>
    </dataValidation>
    <dataValidation type="list" allowBlank="1" showInputMessage="1" showErrorMessage="1" sqref="F64:H64" xr:uid="{21A299BE-D060-4820-B87D-BC2B71D2AAA8}">
      <formula1>$U$137:$U$138</formula1>
    </dataValidation>
    <dataValidation type="list" allowBlank="1" showInputMessage="1" showErrorMessage="1" sqref="F45:Q45" xr:uid="{6B7E4DF2-9EF8-43C8-98A7-830BE901C129}">
      <formula1>$U$47:$U$49</formula1>
    </dataValidation>
    <dataValidation type="list" allowBlank="1" showInputMessage="1" showErrorMessage="1" sqref="F52:Q52" xr:uid="{E81BD80A-08A7-4CEA-953F-B2932A90FF3B}">
      <formula1>$U$60:$U$62</formula1>
    </dataValidation>
  </dataValidations>
  <pageMargins left="0.78740157480314965" right="0.47244094488188981" top="0.6692913385826772" bottom="0.47244094488188981" header="0.27559055118110237" footer="0.31496062992125984"/>
  <pageSetup paperSize="9" scale="81"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B4EE6-0683-4520-A233-7161ABD1521A}">
  <sheetPr>
    <pageSetUpPr fitToPage="1"/>
  </sheetPr>
  <dimension ref="A1:N116"/>
  <sheetViews>
    <sheetView showGridLines="0" zoomScaleNormal="100" zoomScaleSheetLayoutView="100" workbookViewId="0">
      <selection activeCell="D10" sqref="D10:L10"/>
    </sheetView>
  </sheetViews>
  <sheetFormatPr defaultRowHeight="18.7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14" ht="19.5" thickBot="1">
      <c r="A1" s="1145" t="s">
        <v>378</v>
      </c>
      <c r="B1" s="1145"/>
      <c r="C1" s="327"/>
      <c r="D1" s="327"/>
      <c r="E1" s="328"/>
      <c r="F1" s="327"/>
      <c r="G1" s="327"/>
      <c r="H1" s="327"/>
      <c r="I1" s="327"/>
      <c r="J1" s="327"/>
      <c r="K1" s="327"/>
      <c r="L1" s="329"/>
      <c r="M1" s="327"/>
      <c r="N1" s="327"/>
    </row>
    <row r="2" spans="1:14" ht="19.5" thickBot="1">
      <c r="A2" s="330"/>
      <c r="B2" s="327"/>
      <c r="C2" s="327"/>
      <c r="D2" s="327"/>
      <c r="E2" s="331" t="s">
        <v>0</v>
      </c>
      <c r="F2" s="366">
        <v>20061003</v>
      </c>
      <c r="G2" s="367"/>
      <c r="H2" s="367"/>
      <c r="I2" s="367"/>
      <c r="J2" s="367"/>
      <c r="K2" s="368"/>
      <c r="L2" s="332"/>
      <c r="M2" s="327"/>
      <c r="N2" s="327"/>
    </row>
    <row r="3" spans="1:14" ht="42" customHeight="1" thickBot="1">
      <c r="A3" s="1146" t="s">
        <v>379</v>
      </c>
      <c r="B3" s="1146"/>
      <c r="C3" s="1146"/>
      <c r="D3" s="1146"/>
      <c r="E3" s="1146"/>
      <c r="F3" s="1146"/>
      <c r="G3" s="1146"/>
      <c r="H3" s="1146"/>
      <c r="I3" s="1146"/>
      <c r="J3" s="1146"/>
      <c r="K3" s="1146"/>
      <c r="L3" s="1146"/>
      <c r="M3" s="327"/>
      <c r="N3" s="327"/>
    </row>
    <row r="4" spans="1:14" ht="36.75" customHeight="1" thickBot="1">
      <c r="A4" s="1147" t="s">
        <v>380</v>
      </c>
      <c r="B4" s="1148"/>
      <c r="C4" s="333" t="s">
        <v>381</v>
      </c>
      <c r="D4" s="1134"/>
      <c r="E4" s="1135"/>
      <c r="F4" s="1135"/>
      <c r="G4" s="1135"/>
      <c r="H4" s="1135"/>
      <c r="I4" s="1135"/>
      <c r="J4" s="1135"/>
      <c r="K4" s="1135"/>
      <c r="L4" s="1136"/>
      <c r="M4" s="327"/>
      <c r="N4" s="327"/>
    </row>
    <row r="5" spans="1:14" ht="36.75" customHeight="1" thickBot="1">
      <c r="A5" s="1149"/>
      <c r="B5" s="1150"/>
      <c r="C5" s="333" t="s">
        <v>382</v>
      </c>
      <c r="D5" s="1134"/>
      <c r="E5" s="814"/>
      <c r="F5" s="814"/>
      <c r="G5" s="814"/>
      <c r="H5" s="814"/>
      <c r="I5" s="815"/>
      <c r="J5" s="334" t="s">
        <v>383</v>
      </c>
      <c r="K5" s="335"/>
      <c r="L5" s="336"/>
      <c r="M5" s="327"/>
      <c r="N5" s="327"/>
    </row>
    <row r="6" spans="1:14" ht="22.5" customHeight="1" thickBot="1">
      <c r="A6" s="1149"/>
      <c r="B6" s="1150"/>
      <c r="C6" s="337" t="s">
        <v>384</v>
      </c>
      <c r="D6" s="1137" t="s">
        <v>385</v>
      </c>
      <c r="E6" s="1138"/>
      <c r="F6" s="1138"/>
      <c r="G6" s="1138"/>
      <c r="H6" s="1138"/>
      <c r="I6" s="1138"/>
      <c r="J6" s="1138"/>
      <c r="K6" s="1138"/>
      <c r="L6" s="1139"/>
      <c r="M6" s="327"/>
      <c r="N6" s="327"/>
    </row>
    <row r="7" spans="1:14" ht="36.75" customHeight="1" thickBot="1">
      <c r="A7" s="1149"/>
      <c r="B7" s="1150"/>
      <c r="C7" s="333" t="s">
        <v>386</v>
      </c>
      <c r="D7" s="1134"/>
      <c r="E7" s="1135"/>
      <c r="F7" s="1135"/>
      <c r="G7" s="1135"/>
      <c r="H7" s="1135"/>
      <c r="I7" s="1135"/>
      <c r="J7" s="1135"/>
      <c r="K7" s="1135"/>
      <c r="L7" s="1136"/>
      <c r="M7" s="327"/>
      <c r="N7" s="327"/>
    </row>
    <row r="8" spans="1:14" ht="37.5" customHeight="1" thickBot="1">
      <c r="A8" s="1149"/>
      <c r="B8" s="1150"/>
      <c r="C8" s="333" t="s">
        <v>387</v>
      </c>
      <c r="D8" s="1153"/>
      <c r="E8" s="1154"/>
      <c r="F8" s="1154"/>
      <c r="G8" s="1154"/>
      <c r="H8" s="1154"/>
      <c r="I8" s="1155"/>
      <c r="J8" s="338" t="s">
        <v>383</v>
      </c>
      <c r="K8" s="339"/>
      <c r="L8" s="340"/>
      <c r="M8" s="327"/>
      <c r="N8" s="327"/>
    </row>
    <row r="9" spans="1:14" ht="22.5" customHeight="1" thickBot="1">
      <c r="A9" s="1149"/>
      <c r="B9" s="1150"/>
      <c r="C9" s="337" t="s">
        <v>388</v>
      </c>
      <c r="D9" s="1137" t="s">
        <v>385</v>
      </c>
      <c r="E9" s="1138"/>
      <c r="F9" s="1138"/>
      <c r="G9" s="1138"/>
      <c r="H9" s="1138"/>
      <c r="I9" s="1138"/>
      <c r="J9" s="1138"/>
      <c r="K9" s="1138"/>
      <c r="L9" s="1139"/>
      <c r="M9" s="327"/>
      <c r="N9" s="327"/>
    </row>
    <row r="10" spans="1:14" ht="36.75" customHeight="1" thickBot="1">
      <c r="A10" s="1149"/>
      <c r="B10" s="1150"/>
      <c r="C10" s="333" t="s">
        <v>389</v>
      </c>
      <c r="D10" s="1156"/>
      <c r="E10" s="1135"/>
      <c r="F10" s="1135"/>
      <c r="G10" s="1135"/>
      <c r="H10" s="1135"/>
      <c r="I10" s="1135"/>
      <c r="J10" s="1135"/>
      <c r="K10" s="1135"/>
      <c r="L10" s="1136"/>
      <c r="M10" s="327"/>
      <c r="N10" s="327"/>
    </row>
    <row r="11" spans="1:14" ht="36.75" customHeight="1" thickBot="1">
      <c r="A11" s="1149"/>
      <c r="B11" s="1150"/>
      <c r="C11" s="333" t="s">
        <v>390</v>
      </c>
      <c r="D11" s="1153"/>
      <c r="E11" s="1154"/>
      <c r="F11" s="1154"/>
      <c r="G11" s="1154"/>
      <c r="H11" s="1154"/>
      <c r="I11" s="1155"/>
      <c r="J11" s="338" t="s">
        <v>383</v>
      </c>
      <c r="K11" s="339"/>
      <c r="L11" s="340"/>
      <c r="M11" s="327"/>
      <c r="N11" s="327"/>
    </row>
    <row r="12" spans="1:14" ht="22.5" customHeight="1" thickBot="1">
      <c r="A12" s="1149"/>
      <c r="B12" s="1150"/>
      <c r="C12" s="337" t="s">
        <v>391</v>
      </c>
      <c r="D12" s="1137" t="s">
        <v>385</v>
      </c>
      <c r="E12" s="1138"/>
      <c r="F12" s="1138"/>
      <c r="G12" s="1138"/>
      <c r="H12" s="1138"/>
      <c r="I12" s="1138"/>
      <c r="J12" s="1138"/>
      <c r="K12" s="1138"/>
      <c r="L12" s="1139"/>
      <c r="M12" s="327"/>
      <c r="N12" s="327"/>
    </row>
    <row r="13" spans="1:14" ht="36.75" customHeight="1" thickBot="1">
      <c r="A13" s="1149"/>
      <c r="B13" s="1150"/>
      <c r="C13" s="333" t="s">
        <v>392</v>
      </c>
      <c r="D13" s="1134"/>
      <c r="E13" s="1135"/>
      <c r="F13" s="1135"/>
      <c r="G13" s="1135"/>
      <c r="H13" s="1135"/>
      <c r="I13" s="1135"/>
      <c r="J13" s="1135"/>
      <c r="K13" s="1135"/>
      <c r="L13" s="1136"/>
      <c r="M13" s="327"/>
      <c r="N13" s="327"/>
    </row>
    <row r="14" spans="1:14" ht="36.75" customHeight="1" thickBot="1">
      <c r="A14" s="1149"/>
      <c r="B14" s="1150"/>
      <c r="C14" s="333" t="s">
        <v>393</v>
      </c>
      <c r="D14" s="1134"/>
      <c r="E14" s="1135"/>
      <c r="F14" s="1135"/>
      <c r="G14" s="1135"/>
      <c r="H14" s="1135"/>
      <c r="I14" s="1136"/>
      <c r="J14" s="334" t="s">
        <v>383</v>
      </c>
      <c r="K14" s="335"/>
      <c r="L14" s="336"/>
      <c r="M14" s="327"/>
      <c r="N14" s="327"/>
    </row>
    <row r="15" spans="1:14" ht="22.5" customHeight="1" thickBot="1">
      <c r="A15" s="1149"/>
      <c r="B15" s="1150"/>
      <c r="C15" s="337" t="s">
        <v>394</v>
      </c>
      <c r="D15" s="1137" t="s">
        <v>385</v>
      </c>
      <c r="E15" s="1143"/>
      <c r="F15" s="1143"/>
      <c r="G15" s="1143"/>
      <c r="H15" s="1143"/>
      <c r="I15" s="1143"/>
      <c r="J15" s="1143"/>
      <c r="K15" s="1143"/>
      <c r="L15" s="1144"/>
      <c r="M15" s="327"/>
      <c r="N15" s="327"/>
    </row>
    <row r="16" spans="1:14" ht="36.75" customHeight="1" thickBot="1">
      <c r="A16" s="1149"/>
      <c r="B16" s="1150"/>
      <c r="C16" s="333" t="s">
        <v>395</v>
      </c>
      <c r="D16" s="1134"/>
      <c r="E16" s="1135"/>
      <c r="F16" s="1135"/>
      <c r="G16" s="1135"/>
      <c r="H16" s="1135"/>
      <c r="I16" s="1135"/>
      <c r="J16" s="1135"/>
      <c r="K16" s="1135"/>
      <c r="L16" s="1136"/>
      <c r="M16" s="327"/>
      <c r="N16" s="327"/>
    </row>
    <row r="17" spans="1:14" ht="36.75" customHeight="1" thickBot="1">
      <c r="A17" s="1149"/>
      <c r="B17" s="1150"/>
      <c r="C17" s="333" t="s">
        <v>396</v>
      </c>
      <c r="D17" s="1134"/>
      <c r="E17" s="814"/>
      <c r="F17" s="814"/>
      <c r="G17" s="814"/>
      <c r="H17" s="814"/>
      <c r="I17" s="815"/>
      <c r="J17" s="334" t="s">
        <v>383</v>
      </c>
      <c r="K17" s="335"/>
      <c r="L17" s="336"/>
      <c r="M17" s="327"/>
      <c r="N17" s="327"/>
    </row>
    <row r="18" spans="1:14" ht="22.5" customHeight="1" thickBot="1">
      <c r="A18" s="1149"/>
      <c r="B18" s="1150"/>
      <c r="C18" s="337" t="s">
        <v>397</v>
      </c>
      <c r="D18" s="1137" t="s">
        <v>385</v>
      </c>
      <c r="E18" s="1138"/>
      <c r="F18" s="1138"/>
      <c r="G18" s="1138"/>
      <c r="H18" s="1138"/>
      <c r="I18" s="1138"/>
      <c r="J18" s="1138"/>
      <c r="K18" s="1138"/>
      <c r="L18" s="1139"/>
      <c r="M18" s="327"/>
      <c r="N18" s="327"/>
    </row>
    <row r="19" spans="1:14" ht="36.75" customHeight="1" thickBot="1">
      <c r="A19" s="1149"/>
      <c r="B19" s="1150"/>
      <c r="C19" s="333" t="s">
        <v>398</v>
      </c>
      <c r="D19" s="1134"/>
      <c r="E19" s="1135"/>
      <c r="F19" s="1135"/>
      <c r="G19" s="1135"/>
      <c r="H19" s="1135"/>
      <c r="I19" s="1135"/>
      <c r="J19" s="1135"/>
      <c r="K19" s="1135"/>
      <c r="L19" s="1136"/>
      <c r="M19" s="327"/>
      <c r="N19" s="327"/>
    </row>
    <row r="20" spans="1:14" ht="36.75" customHeight="1" thickBot="1">
      <c r="A20" s="1149"/>
      <c r="B20" s="1150"/>
      <c r="C20" s="333" t="s">
        <v>399</v>
      </c>
      <c r="D20" s="1134"/>
      <c r="E20" s="814"/>
      <c r="F20" s="814"/>
      <c r="G20" s="814"/>
      <c r="H20" s="814"/>
      <c r="I20" s="815"/>
      <c r="J20" s="334" t="s">
        <v>383</v>
      </c>
      <c r="K20" s="335"/>
      <c r="L20" s="336"/>
      <c r="M20" s="330"/>
      <c r="N20" s="330"/>
    </row>
    <row r="21" spans="1:14" ht="22.5" customHeight="1">
      <c r="A21" s="1151"/>
      <c r="B21" s="1152"/>
      <c r="C21" s="337" t="s">
        <v>400</v>
      </c>
      <c r="D21" s="1140" t="s">
        <v>385</v>
      </c>
      <c r="E21" s="1141"/>
      <c r="F21" s="1141"/>
      <c r="G21" s="1141"/>
      <c r="H21" s="1141"/>
      <c r="I21" s="1141"/>
      <c r="J21" s="1141"/>
      <c r="K21" s="1141"/>
      <c r="L21" s="1142"/>
      <c r="M21" s="330"/>
      <c r="N21" s="330"/>
    </row>
    <row r="22" spans="1:14" ht="19.5" thickBot="1">
      <c r="A22" s="341"/>
      <c r="B22" s="342"/>
      <c r="C22" s="342"/>
      <c r="D22" s="343"/>
      <c r="E22" s="343"/>
      <c r="F22" s="343"/>
      <c r="G22" s="343"/>
      <c r="H22" s="343"/>
      <c r="I22" s="343"/>
      <c r="J22" s="343"/>
      <c r="K22" s="343"/>
      <c r="L22" s="343"/>
      <c r="M22" s="330"/>
      <c r="N22" s="330"/>
    </row>
    <row r="23" spans="1:14" s="346" customFormat="1" ht="12" customHeight="1" thickBot="1">
      <c r="A23" s="344" t="s">
        <v>213</v>
      </c>
      <c r="B23" s="345"/>
      <c r="C23" s="346" t="s">
        <v>215</v>
      </c>
      <c r="G23" s="347"/>
    </row>
    <row r="24" spans="1:14" s="346" customFormat="1" ht="12" customHeight="1">
      <c r="A24" s="348" t="s">
        <v>216</v>
      </c>
      <c r="B24" s="769" t="s">
        <v>284</v>
      </c>
      <c r="C24" s="769"/>
      <c r="D24" s="769"/>
      <c r="E24" s="769"/>
      <c r="F24" s="769"/>
      <c r="G24" s="769"/>
      <c r="H24" s="769"/>
      <c r="I24" s="769"/>
      <c r="J24" s="769"/>
      <c r="K24" s="769"/>
      <c r="L24" s="769"/>
    </row>
    <row r="25" spans="1:14" s="346" customFormat="1" ht="12" customHeight="1">
      <c r="A25" s="348" t="s">
        <v>218</v>
      </c>
      <c r="B25" s="346" t="s">
        <v>401</v>
      </c>
    </row>
    <row r="26" spans="1:14" s="346" customFormat="1" ht="10.5">
      <c r="A26" s="348"/>
    </row>
    <row r="27" spans="1:14" s="346" customFormat="1" ht="10.5">
      <c r="A27" s="348"/>
    </row>
    <row r="28" spans="1:14">
      <c r="A28" s="341"/>
      <c r="B28" s="342"/>
      <c r="C28" s="342"/>
      <c r="D28" s="343"/>
      <c r="E28" s="343"/>
      <c r="F28" s="343"/>
      <c r="G28" s="343"/>
      <c r="H28" s="343"/>
      <c r="I28" s="343"/>
      <c r="J28" s="343"/>
      <c r="K28" s="343"/>
      <c r="L28" s="343"/>
      <c r="M28" s="330"/>
      <c r="N28" s="330"/>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selectLockedCells="1"/>
  <mergeCells count="23">
    <mergeCell ref="D15:L15"/>
    <mergeCell ref="A1:B1"/>
    <mergeCell ref="F2:K2"/>
    <mergeCell ref="A3:L3"/>
    <mergeCell ref="A4:B21"/>
    <mergeCell ref="D4:L4"/>
    <mergeCell ref="D5:I5"/>
    <mergeCell ref="D6:L6"/>
    <mergeCell ref="D7:L7"/>
    <mergeCell ref="D8:I8"/>
    <mergeCell ref="D9:L9"/>
    <mergeCell ref="D10:L10"/>
    <mergeCell ref="D11:I11"/>
    <mergeCell ref="D12:L12"/>
    <mergeCell ref="D13:L13"/>
    <mergeCell ref="D14:I14"/>
    <mergeCell ref="B24:L24"/>
    <mergeCell ref="D16:L16"/>
    <mergeCell ref="D17:I17"/>
    <mergeCell ref="D18:L18"/>
    <mergeCell ref="D19:L19"/>
    <mergeCell ref="D20:I20"/>
    <mergeCell ref="D21:L21"/>
  </mergeCells>
  <phoneticPr fontId="3"/>
  <printOptions horizontalCentered="1"/>
  <pageMargins left="0.78740157480314965" right="0.47244094488188981" top="0.6692913385826772" bottom="0.47244094488188981" header="0.27559055118110237" footer="0.31496062992125984"/>
  <pageSetup paperSize="9" scale="81"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A1517-1AEA-4789-A660-2710E68F4578}">
  <sheetPr>
    <pageSetUpPr fitToPage="1"/>
  </sheetPr>
  <dimension ref="A1:P117"/>
  <sheetViews>
    <sheetView showGridLines="0" zoomScaleNormal="100" zoomScaleSheetLayoutView="85" workbookViewId="0">
      <selection activeCell="K17" sqref="K17:N17"/>
    </sheetView>
  </sheetViews>
  <sheetFormatPr defaultRowHeight="18.7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16" ht="19.5" thickBot="1">
      <c r="A1" s="142" t="s">
        <v>402</v>
      </c>
      <c r="B1" s="349"/>
      <c r="C1" s="349"/>
      <c r="D1" s="349"/>
      <c r="E1" s="349"/>
      <c r="F1" s="349"/>
      <c r="G1" s="349"/>
      <c r="H1" s="349"/>
      <c r="I1" s="349"/>
      <c r="J1" s="349"/>
      <c r="K1" s="349"/>
      <c r="L1" s="349"/>
      <c r="M1" s="349"/>
      <c r="N1" s="349"/>
      <c r="O1" s="23"/>
      <c r="P1" s="23"/>
    </row>
    <row r="2" spans="1:16" s="197" customFormat="1" ht="12.75" thickBot="1">
      <c r="A2" s="194"/>
      <c r="B2" s="194"/>
      <c r="C2" s="194"/>
      <c r="D2" s="194"/>
      <c r="E2" s="194"/>
      <c r="H2" s="1192" t="s">
        <v>0</v>
      </c>
      <c r="I2" s="1193"/>
      <c r="J2" s="1194">
        <v>20061003</v>
      </c>
      <c r="K2" s="1195"/>
      <c r="L2" s="1195"/>
      <c r="M2" s="1196"/>
      <c r="N2" s="199"/>
      <c r="O2" s="194"/>
      <c r="P2" s="194"/>
    </row>
    <row r="3" spans="1:16" s="197" customFormat="1" ht="42" customHeight="1" thickBot="1">
      <c r="A3" s="856" t="s">
        <v>403</v>
      </c>
      <c r="B3" s="856"/>
      <c r="C3" s="856"/>
      <c r="D3" s="856"/>
      <c r="E3" s="856"/>
      <c r="F3" s="856"/>
      <c r="G3" s="856"/>
      <c r="H3" s="856"/>
      <c r="I3" s="856"/>
      <c r="J3" s="856"/>
      <c r="K3" s="856"/>
      <c r="L3" s="856"/>
      <c r="M3" s="856"/>
      <c r="N3" s="856"/>
      <c r="O3" s="194"/>
      <c r="P3" s="194"/>
    </row>
    <row r="4" spans="1:16" s="351" customFormat="1" ht="18" customHeight="1" thickBot="1">
      <c r="A4" s="350" t="s">
        <v>3</v>
      </c>
      <c r="B4" s="1197" t="s">
        <v>433</v>
      </c>
      <c r="C4" s="1198"/>
      <c r="D4" s="1198"/>
      <c r="E4" s="1198"/>
      <c r="F4" s="1198"/>
      <c r="G4" s="1198"/>
      <c r="H4" s="1198"/>
      <c r="I4" s="1198"/>
      <c r="J4" s="1198"/>
      <c r="K4" s="1198"/>
      <c r="L4" s="1198"/>
      <c r="M4" s="1198"/>
      <c r="N4" s="1199"/>
    </row>
    <row r="5" spans="1:16" ht="12.75" customHeight="1">
      <c r="A5" s="349"/>
      <c r="B5" s="349"/>
      <c r="C5" s="349"/>
      <c r="D5" s="349"/>
      <c r="E5" s="349"/>
      <c r="F5" s="349"/>
      <c r="G5" s="349"/>
      <c r="H5" s="349"/>
      <c r="I5" s="349"/>
      <c r="J5" s="349"/>
      <c r="K5" s="349"/>
      <c r="L5" s="349"/>
      <c r="M5" s="349"/>
      <c r="N5" s="349"/>
      <c r="O5" s="23"/>
      <c r="P5" s="23"/>
    </row>
    <row r="6" spans="1:16" ht="12.75" customHeight="1" thickBot="1">
      <c r="A6" s="349"/>
      <c r="B6" s="349"/>
      <c r="C6" s="349"/>
      <c r="D6" s="349"/>
      <c r="E6" s="349"/>
      <c r="F6" s="349"/>
      <c r="G6" s="349"/>
      <c r="H6" s="349"/>
      <c r="I6" s="349"/>
      <c r="J6" s="349"/>
      <c r="K6" s="349"/>
      <c r="L6" s="349"/>
      <c r="M6" s="349"/>
      <c r="N6" s="349"/>
      <c r="O6" s="23"/>
      <c r="P6" s="23"/>
    </row>
    <row r="7" spans="1:16" ht="18" customHeight="1">
      <c r="A7" s="1164">
        <v>1</v>
      </c>
      <c r="B7" s="1157" t="s">
        <v>404</v>
      </c>
      <c r="C7" s="1158"/>
      <c r="D7" s="1158"/>
      <c r="E7" s="1158"/>
      <c r="F7" s="1158"/>
      <c r="G7" s="1158"/>
      <c r="H7" s="1159"/>
      <c r="I7" s="1163" t="s">
        <v>405</v>
      </c>
      <c r="J7" s="1164"/>
      <c r="K7" s="1157"/>
      <c r="L7" s="1158"/>
      <c r="M7" s="1158"/>
      <c r="N7" s="1159"/>
      <c r="O7" s="23"/>
      <c r="P7" s="23"/>
    </row>
    <row r="8" spans="1:16" ht="18" customHeight="1" thickBot="1">
      <c r="A8" s="1164"/>
      <c r="B8" s="1160"/>
      <c r="C8" s="1161"/>
      <c r="D8" s="1161"/>
      <c r="E8" s="1161"/>
      <c r="F8" s="1161"/>
      <c r="G8" s="1161"/>
      <c r="H8" s="1162"/>
      <c r="I8" s="1163"/>
      <c r="J8" s="1164"/>
      <c r="K8" s="1160"/>
      <c r="L8" s="1161"/>
      <c r="M8" s="1161"/>
      <c r="N8" s="1162"/>
      <c r="O8" s="23"/>
      <c r="P8" s="23"/>
    </row>
    <row r="9" spans="1:16" ht="18" customHeight="1" thickBot="1">
      <c r="A9" s="1169"/>
      <c r="B9" s="996" t="s">
        <v>406</v>
      </c>
      <c r="C9" s="1165"/>
      <c r="D9" s="1166"/>
      <c r="E9" s="1167"/>
      <c r="F9" s="1167"/>
      <c r="G9" s="1167"/>
      <c r="H9" s="1168"/>
      <c r="I9" s="1187" t="s">
        <v>165</v>
      </c>
      <c r="J9" s="1188"/>
      <c r="K9" s="1184"/>
      <c r="L9" s="1185"/>
      <c r="M9" s="1185"/>
      <c r="N9" s="1186"/>
      <c r="O9" s="23"/>
      <c r="P9" s="23"/>
    </row>
    <row r="10" spans="1:16" ht="18" customHeight="1" thickBot="1">
      <c r="A10" s="1169"/>
      <c r="B10" s="1164" t="s">
        <v>407</v>
      </c>
      <c r="C10" s="1174"/>
      <c r="D10" s="1166"/>
      <c r="E10" s="1167"/>
      <c r="F10" s="1167"/>
      <c r="G10" s="1167"/>
      <c r="H10" s="1168"/>
      <c r="I10" s="1187" t="s">
        <v>408</v>
      </c>
      <c r="J10" s="1188"/>
      <c r="K10" s="1189"/>
      <c r="L10" s="1190"/>
      <c r="M10" s="1190"/>
      <c r="N10" s="1191"/>
      <c r="O10" s="23"/>
      <c r="P10" s="23"/>
    </row>
    <row r="11" spans="1:16" ht="18" customHeight="1" thickBot="1">
      <c r="A11" s="1169"/>
      <c r="B11" s="1164" t="s">
        <v>409</v>
      </c>
      <c r="C11" s="1174"/>
      <c r="D11" s="1175"/>
      <c r="E11" s="1176"/>
      <c r="F11" s="1176"/>
      <c r="G11" s="1176"/>
      <c r="H11" s="1177"/>
      <c r="I11" s="1178" t="s">
        <v>410</v>
      </c>
      <c r="J11" s="1179"/>
      <c r="K11" s="1175"/>
      <c r="L11" s="1176"/>
      <c r="M11" s="1176"/>
      <c r="N11" s="1177"/>
      <c r="O11" s="23"/>
      <c r="P11" s="23"/>
    </row>
    <row r="12" spans="1:16" ht="18" customHeight="1" thickBot="1">
      <c r="A12" s="1169"/>
      <c r="B12" s="1164" t="s">
        <v>411</v>
      </c>
      <c r="C12" s="1174"/>
      <c r="D12" s="1166" t="s">
        <v>412</v>
      </c>
      <c r="E12" s="1167"/>
      <c r="F12" s="1167"/>
      <c r="G12" s="1180"/>
      <c r="H12" s="1181" t="s">
        <v>147</v>
      </c>
      <c r="I12" s="1182"/>
      <c r="J12" s="1183" t="s">
        <v>412</v>
      </c>
      <c r="K12" s="1167"/>
      <c r="L12" s="1167"/>
      <c r="M12" s="1167"/>
      <c r="N12" s="1168"/>
      <c r="O12" s="23"/>
      <c r="P12" s="23"/>
    </row>
    <row r="13" spans="1:16" ht="18" customHeight="1">
      <c r="A13" s="1164">
        <v>2</v>
      </c>
      <c r="B13" s="1157" t="s">
        <v>404</v>
      </c>
      <c r="C13" s="1158"/>
      <c r="D13" s="1158"/>
      <c r="E13" s="1158"/>
      <c r="F13" s="1158"/>
      <c r="G13" s="1158"/>
      <c r="H13" s="1159"/>
      <c r="I13" s="1163" t="s">
        <v>405</v>
      </c>
      <c r="J13" s="1164"/>
      <c r="K13" s="1157"/>
      <c r="L13" s="1158"/>
      <c r="M13" s="1158"/>
      <c r="N13" s="1159"/>
      <c r="O13" s="23"/>
      <c r="P13" s="23"/>
    </row>
    <row r="14" spans="1:16" ht="18" customHeight="1" thickBot="1">
      <c r="A14" s="1164"/>
      <c r="B14" s="1160"/>
      <c r="C14" s="1161"/>
      <c r="D14" s="1161"/>
      <c r="E14" s="1161"/>
      <c r="F14" s="1161"/>
      <c r="G14" s="1161"/>
      <c r="H14" s="1162"/>
      <c r="I14" s="1163"/>
      <c r="J14" s="1164"/>
      <c r="K14" s="1160"/>
      <c r="L14" s="1161"/>
      <c r="M14" s="1161"/>
      <c r="N14" s="1162"/>
      <c r="O14" s="23"/>
      <c r="P14" s="23"/>
    </row>
    <row r="15" spans="1:16" ht="18" customHeight="1" thickBot="1">
      <c r="A15" s="1169"/>
      <c r="B15" s="996" t="s">
        <v>406</v>
      </c>
      <c r="C15" s="1165"/>
      <c r="D15" s="1166"/>
      <c r="E15" s="1167"/>
      <c r="F15" s="1167"/>
      <c r="G15" s="1167"/>
      <c r="H15" s="1168"/>
      <c r="I15" s="1163" t="s">
        <v>165</v>
      </c>
      <c r="J15" s="1164"/>
      <c r="K15" s="1184"/>
      <c r="L15" s="1185"/>
      <c r="M15" s="1185"/>
      <c r="N15" s="1186"/>
      <c r="O15" s="23"/>
      <c r="P15" s="23"/>
    </row>
    <row r="16" spans="1:16" ht="18" customHeight="1" thickBot="1">
      <c r="A16" s="1169"/>
      <c r="B16" s="1164" t="s">
        <v>407</v>
      </c>
      <c r="C16" s="1174"/>
      <c r="D16" s="1166"/>
      <c r="E16" s="1167"/>
      <c r="F16" s="1167"/>
      <c r="G16" s="1167"/>
      <c r="H16" s="1168"/>
      <c r="I16" s="1187" t="s">
        <v>408</v>
      </c>
      <c r="J16" s="1188"/>
      <c r="K16" s="1189"/>
      <c r="L16" s="1190"/>
      <c r="M16" s="1190"/>
      <c r="N16" s="1191"/>
      <c r="O16" s="23"/>
      <c r="P16" s="23"/>
    </row>
    <row r="17" spans="1:14" ht="18" customHeight="1" thickBot="1">
      <c r="A17" s="1169"/>
      <c r="B17" s="1164" t="s">
        <v>409</v>
      </c>
      <c r="C17" s="1174"/>
      <c r="D17" s="1175"/>
      <c r="E17" s="1176"/>
      <c r="F17" s="1176"/>
      <c r="G17" s="1176"/>
      <c r="H17" s="1177"/>
      <c r="I17" s="1178" t="s">
        <v>410</v>
      </c>
      <c r="J17" s="1179"/>
      <c r="K17" s="1175"/>
      <c r="L17" s="1176"/>
      <c r="M17" s="1176"/>
      <c r="N17" s="1177"/>
    </row>
    <row r="18" spans="1:14" ht="18" customHeight="1" thickBot="1">
      <c r="A18" s="1169"/>
      <c r="B18" s="1164" t="s">
        <v>411</v>
      </c>
      <c r="C18" s="1174"/>
      <c r="D18" s="1166" t="s">
        <v>412</v>
      </c>
      <c r="E18" s="1167"/>
      <c r="F18" s="1167"/>
      <c r="G18" s="1180"/>
      <c r="H18" s="1181" t="s">
        <v>147</v>
      </c>
      <c r="I18" s="1182"/>
      <c r="J18" s="1183" t="s">
        <v>412</v>
      </c>
      <c r="K18" s="1167"/>
      <c r="L18" s="1167"/>
      <c r="M18" s="1167"/>
      <c r="N18" s="1168"/>
    </row>
    <row r="19" spans="1:14" ht="18" customHeight="1">
      <c r="A19" s="1164">
        <v>3</v>
      </c>
      <c r="B19" s="1157" t="s">
        <v>404</v>
      </c>
      <c r="C19" s="1158"/>
      <c r="D19" s="1158"/>
      <c r="E19" s="1158"/>
      <c r="F19" s="1158"/>
      <c r="G19" s="1158"/>
      <c r="H19" s="1159"/>
      <c r="I19" s="1163" t="s">
        <v>405</v>
      </c>
      <c r="J19" s="1164"/>
      <c r="K19" s="1157"/>
      <c r="L19" s="1158"/>
      <c r="M19" s="1158"/>
      <c r="N19" s="1159"/>
    </row>
    <row r="20" spans="1:14" ht="18" customHeight="1" thickBot="1">
      <c r="A20" s="1164"/>
      <c r="B20" s="1160"/>
      <c r="C20" s="1161"/>
      <c r="D20" s="1161"/>
      <c r="E20" s="1161"/>
      <c r="F20" s="1161"/>
      <c r="G20" s="1161"/>
      <c r="H20" s="1162"/>
      <c r="I20" s="1163"/>
      <c r="J20" s="1164"/>
      <c r="K20" s="1160"/>
      <c r="L20" s="1161"/>
      <c r="M20" s="1161"/>
      <c r="N20" s="1162"/>
    </row>
    <row r="21" spans="1:14" ht="18" customHeight="1" thickBot="1">
      <c r="A21" s="1169"/>
      <c r="B21" s="996" t="s">
        <v>406</v>
      </c>
      <c r="C21" s="1165"/>
      <c r="D21" s="1166"/>
      <c r="E21" s="1167"/>
      <c r="F21" s="1167"/>
      <c r="G21" s="1167"/>
      <c r="H21" s="1168"/>
      <c r="I21" s="1163" t="s">
        <v>165</v>
      </c>
      <c r="J21" s="1164"/>
      <c r="K21" s="1184"/>
      <c r="L21" s="1185"/>
      <c r="M21" s="1185"/>
      <c r="N21" s="1186"/>
    </row>
    <row r="22" spans="1:14" ht="18" customHeight="1" thickBot="1">
      <c r="A22" s="1169"/>
      <c r="B22" s="1164" t="s">
        <v>407</v>
      </c>
      <c r="C22" s="1174"/>
      <c r="D22" s="1166"/>
      <c r="E22" s="1167"/>
      <c r="F22" s="1167"/>
      <c r="G22" s="1167"/>
      <c r="H22" s="1168"/>
      <c r="I22" s="1187" t="s">
        <v>408</v>
      </c>
      <c r="J22" s="1188"/>
      <c r="K22" s="1189"/>
      <c r="L22" s="1190"/>
      <c r="M22" s="1190"/>
      <c r="N22" s="1191"/>
    </row>
    <row r="23" spans="1:14" ht="18" customHeight="1" thickBot="1">
      <c r="A23" s="1169"/>
      <c r="B23" s="1164" t="s">
        <v>409</v>
      </c>
      <c r="C23" s="1174"/>
      <c r="D23" s="1175"/>
      <c r="E23" s="1176"/>
      <c r="F23" s="1176"/>
      <c r="G23" s="1176"/>
      <c r="H23" s="1177"/>
      <c r="I23" s="1178" t="s">
        <v>410</v>
      </c>
      <c r="J23" s="1179"/>
      <c r="K23" s="1175"/>
      <c r="L23" s="1176"/>
      <c r="M23" s="1176"/>
      <c r="N23" s="1177"/>
    </row>
    <row r="24" spans="1:14" ht="18" customHeight="1" thickBot="1">
      <c r="A24" s="1169"/>
      <c r="B24" s="1164" t="s">
        <v>411</v>
      </c>
      <c r="C24" s="1174"/>
      <c r="D24" s="1166" t="s">
        <v>412</v>
      </c>
      <c r="E24" s="1167"/>
      <c r="F24" s="1167"/>
      <c r="G24" s="1180"/>
      <c r="H24" s="1181" t="s">
        <v>147</v>
      </c>
      <c r="I24" s="1182"/>
      <c r="J24" s="1183" t="s">
        <v>412</v>
      </c>
      <c r="K24" s="1167"/>
      <c r="L24" s="1167"/>
      <c r="M24" s="1167"/>
      <c r="N24" s="1168"/>
    </row>
    <row r="25" spans="1:14" ht="18" customHeight="1">
      <c r="A25" s="1164">
        <v>4</v>
      </c>
      <c r="B25" s="1157" t="s">
        <v>404</v>
      </c>
      <c r="C25" s="1158"/>
      <c r="D25" s="1158"/>
      <c r="E25" s="1158"/>
      <c r="F25" s="1158"/>
      <c r="G25" s="1158"/>
      <c r="H25" s="1159"/>
      <c r="I25" s="1163" t="s">
        <v>405</v>
      </c>
      <c r="J25" s="1164"/>
      <c r="K25" s="1157"/>
      <c r="L25" s="1158"/>
      <c r="M25" s="1158"/>
      <c r="N25" s="1159"/>
    </row>
    <row r="26" spans="1:14" ht="18" customHeight="1" thickBot="1">
      <c r="A26" s="1164"/>
      <c r="B26" s="1160"/>
      <c r="C26" s="1161"/>
      <c r="D26" s="1161"/>
      <c r="E26" s="1161"/>
      <c r="F26" s="1161"/>
      <c r="G26" s="1161"/>
      <c r="H26" s="1162"/>
      <c r="I26" s="1163"/>
      <c r="J26" s="1164"/>
      <c r="K26" s="1160"/>
      <c r="L26" s="1161"/>
      <c r="M26" s="1161"/>
      <c r="N26" s="1162"/>
    </row>
    <row r="27" spans="1:14" ht="18" customHeight="1" thickBot="1">
      <c r="A27" s="1169"/>
      <c r="B27" s="996" t="s">
        <v>406</v>
      </c>
      <c r="C27" s="1165"/>
      <c r="D27" s="1166"/>
      <c r="E27" s="1167"/>
      <c r="F27" s="1167"/>
      <c r="G27" s="1167"/>
      <c r="H27" s="1168"/>
      <c r="I27" s="1163" t="s">
        <v>165</v>
      </c>
      <c r="J27" s="1164"/>
      <c r="K27" s="1184"/>
      <c r="L27" s="1185"/>
      <c r="M27" s="1185"/>
      <c r="N27" s="1186"/>
    </row>
    <row r="28" spans="1:14" ht="18" customHeight="1" thickBot="1">
      <c r="A28" s="1169"/>
      <c r="B28" s="1164" t="s">
        <v>407</v>
      </c>
      <c r="C28" s="1174"/>
      <c r="D28" s="1166"/>
      <c r="E28" s="1167"/>
      <c r="F28" s="1167"/>
      <c r="G28" s="1167"/>
      <c r="H28" s="1168"/>
      <c r="I28" s="1187" t="s">
        <v>408</v>
      </c>
      <c r="J28" s="1188"/>
      <c r="K28" s="1189"/>
      <c r="L28" s="1190"/>
      <c r="M28" s="1190"/>
      <c r="N28" s="1191"/>
    </row>
    <row r="29" spans="1:14" ht="18" customHeight="1" thickBot="1">
      <c r="A29" s="1169"/>
      <c r="B29" s="1164" t="s">
        <v>409</v>
      </c>
      <c r="C29" s="1174"/>
      <c r="D29" s="1175"/>
      <c r="E29" s="1176"/>
      <c r="F29" s="1176"/>
      <c r="G29" s="1176"/>
      <c r="H29" s="1177"/>
      <c r="I29" s="1178" t="s">
        <v>410</v>
      </c>
      <c r="J29" s="1179"/>
      <c r="K29" s="1175"/>
      <c r="L29" s="1176"/>
      <c r="M29" s="1176"/>
      <c r="N29" s="1177"/>
    </row>
    <row r="30" spans="1:14" ht="18" customHeight="1" thickBot="1">
      <c r="A30" s="1169"/>
      <c r="B30" s="1164" t="s">
        <v>411</v>
      </c>
      <c r="C30" s="1174"/>
      <c r="D30" s="1166" t="s">
        <v>412</v>
      </c>
      <c r="E30" s="1167"/>
      <c r="F30" s="1167"/>
      <c r="G30" s="1180"/>
      <c r="H30" s="1181" t="s">
        <v>147</v>
      </c>
      <c r="I30" s="1182"/>
      <c r="J30" s="1183" t="s">
        <v>412</v>
      </c>
      <c r="K30" s="1167"/>
      <c r="L30" s="1167"/>
      <c r="M30" s="1167"/>
      <c r="N30" s="1168"/>
    </row>
    <row r="31" spans="1:14" ht="18" customHeight="1">
      <c r="A31" s="1164">
        <v>5</v>
      </c>
      <c r="B31" s="1157" t="s">
        <v>413</v>
      </c>
      <c r="C31" s="1158"/>
      <c r="D31" s="1158"/>
      <c r="E31" s="1158"/>
      <c r="F31" s="1158"/>
      <c r="G31" s="1158"/>
      <c r="H31" s="1159"/>
      <c r="I31" s="1163" t="s">
        <v>405</v>
      </c>
      <c r="J31" s="1164"/>
      <c r="K31" s="1157"/>
      <c r="L31" s="1158"/>
      <c r="M31" s="1158"/>
      <c r="N31" s="1159"/>
    </row>
    <row r="32" spans="1:14" ht="18" customHeight="1" thickBot="1">
      <c r="A32" s="1164"/>
      <c r="B32" s="1160"/>
      <c r="C32" s="1161"/>
      <c r="D32" s="1161"/>
      <c r="E32" s="1161"/>
      <c r="F32" s="1161"/>
      <c r="G32" s="1161"/>
      <c r="H32" s="1162"/>
      <c r="I32" s="1163"/>
      <c r="J32" s="1164"/>
      <c r="K32" s="1160"/>
      <c r="L32" s="1161"/>
      <c r="M32" s="1161"/>
      <c r="N32" s="1162"/>
    </row>
    <row r="33" spans="1:14" ht="18" customHeight="1" thickBot="1">
      <c r="A33" s="1169"/>
      <c r="B33" s="996" t="s">
        <v>406</v>
      </c>
      <c r="C33" s="1165"/>
      <c r="D33" s="1166"/>
      <c r="E33" s="1167"/>
      <c r="F33" s="1167"/>
      <c r="G33" s="1167"/>
      <c r="H33" s="1168"/>
      <c r="I33" s="1163" t="s">
        <v>165</v>
      </c>
      <c r="J33" s="1164"/>
      <c r="K33" s="1184"/>
      <c r="L33" s="1185"/>
      <c r="M33" s="1185"/>
      <c r="N33" s="1186"/>
    </row>
    <row r="34" spans="1:14" ht="18" customHeight="1" thickBot="1">
      <c r="A34" s="1169"/>
      <c r="B34" s="1164" t="s">
        <v>407</v>
      </c>
      <c r="C34" s="1174"/>
      <c r="D34" s="1166"/>
      <c r="E34" s="1167"/>
      <c r="F34" s="1167"/>
      <c r="G34" s="1167"/>
      <c r="H34" s="1168"/>
      <c r="I34" s="1187" t="s">
        <v>408</v>
      </c>
      <c r="J34" s="1188"/>
      <c r="K34" s="1189"/>
      <c r="L34" s="1190"/>
      <c r="M34" s="1190"/>
      <c r="N34" s="1191"/>
    </row>
    <row r="35" spans="1:14" ht="18" customHeight="1" thickBot="1">
      <c r="A35" s="1169"/>
      <c r="B35" s="1164" t="s">
        <v>409</v>
      </c>
      <c r="C35" s="1174"/>
      <c r="D35" s="1175"/>
      <c r="E35" s="1176"/>
      <c r="F35" s="1176"/>
      <c r="G35" s="1176"/>
      <c r="H35" s="1177"/>
      <c r="I35" s="1178" t="s">
        <v>410</v>
      </c>
      <c r="J35" s="1179"/>
      <c r="K35" s="1175"/>
      <c r="L35" s="1176"/>
      <c r="M35" s="1176"/>
      <c r="N35" s="1177"/>
    </row>
    <row r="36" spans="1:14" ht="18" customHeight="1" thickBot="1">
      <c r="A36" s="1169"/>
      <c r="B36" s="1164" t="s">
        <v>411</v>
      </c>
      <c r="C36" s="1174"/>
      <c r="D36" s="1166" t="s">
        <v>412</v>
      </c>
      <c r="E36" s="1167"/>
      <c r="F36" s="1167"/>
      <c r="G36" s="1180"/>
      <c r="H36" s="1181" t="s">
        <v>147</v>
      </c>
      <c r="I36" s="1182"/>
      <c r="J36" s="1183" t="s">
        <v>412</v>
      </c>
      <c r="K36" s="1167"/>
      <c r="L36" s="1167"/>
      <c r="M36" s="1167"/>
      <c r="N36" s="1168"/>
    </row>
    <row r="37" spans="1:14" ht="8.25" customHeight="1">
      <c r="A37" s="352"/>
      <c r="B37" s="352"/>
      <c r="C37" s="352"/>
      <c r="D37" s="353"/>
      <c r="E37" s="353"/>
      <c r="F37" s="353"/>
      <c r="G37" s="353"/>
      <c r="H37" s="353"/>
      <c r="I37" s="353"/>
      <c r="J37" s="353"/>
      <c r="K37" s="353"/>
      <c r="L37" s="353"/>
      <c r="M37" s="352"/>
      <c r="N37" s="352"/>
    </row>
    <row r="38" spans="1:14" s="330" customFormat="1" ht="18" customHeight="1">
      <c r="A38" s="1169" t="s">
        <v>414</v>
      </c>
      <c r="B38" s="1169"/>
      <c r="C38" s="1169"/>
      <c r="D38" s="1170" t="s">
        <v>415</v>
      </c>
      <c r="E38" s="1170"/>
      <c r="F38" s="1170"/>
      <c r="G38" s="1170"/>
      <c r="H38" s="1170"/>
      <c r="I38" s="1170"/>
      <c r="J38" s="1170"/>
      <c r="K38" s="1170"/>
      <c r="L38" s="1171" t="s">
        <v>416</v>
      </c>
      <c r="M38" s="1172"/>
      <c r="N38" s="1173"/>
    </row>
    <row r="39" spans="1:14" ht="19.5" thickBot="1">
      <c r="A39" s="349"/>
      <c r="B39" s="349"/>
      <c r="C39" s="349"/>
      <c r="D39" s="349"/>
      <c r="E39" s="349"/>
      <c r="F39" s="349"/>
      <c r="G39" s="349"/>
      <c r="H39" s="349"/>
      <c r="I39" s="349"/>
      <c r="J39" s="349"/>
      <c r="K39" s="349"/>
      <c r="L39" s="349"/>
      <c r="M39" s="349"/>
      <c r="N39" s="349"/>
    </row>
    <row r="40" spans="1:14" s="357" customFormat="1" ht="12" customHeight="1" thickBot="1">
      <c r="A40" s="354" t="s">
        <v>213</v>
      </c>
      <c r="B40" s="271"/>
      <c r="C40" s="265" t="s">
        <v>417</v>
      </c>
      <c r="D40" s="355"/>
      <c r="E40" s="265"/>
      <c r="F40" s="265"/>
      <c r="G40" s="355"/>
      <c r="H40" s="355"/>
      <c r="I40" s="355"/>
      <c r="J40" s="355"/>
      <c r="K40" s="356"/>
      <c r="L40" s="356"/>
      <c r="M40" s="356"/>
      <c r="N40" s="356"/>
    </row>
    <row r="41" spans="1:14" s="357" customFormat="1" ht="12" customHeight="1">
      <c r="A41" s="358" t="s">
        <v>216</v>
      </c>
      <c r="B41" s="359" t="s">
        <v>418</v>
      </c>
      <c r="C41" s="355"/>
      <c r="D41" s="355"/>
      <c r="E41" s="355"/>
      <c r="F41" s="355"/>
      <c r="G41" s="355"/>
      <c r="H41" s="355"/>
      <c r="I41" s="355"/>
      <c r="J41" s="355"/>
      <c r="K41" s="356"/>
      <c r="L41" s="356"/>
      <c r="M41" s="356"/>
      <c r="N41" s="356"/>
    </row>
    <row r="42" spans="1:14" s="357" customFormat="1" ht="12" customHeight="1">
      <c r="A42" s="358"/>
      <c r="B42" s="359" t="s">
        <v>419</v>
      </c>
      <c r="C42" s="355"/>
      <c r="D42" s="355"/>
      <c r="E42" s="355"/>
      <c r="F42" s="355"/>
      <c r="G42" s="355"/>
      <c r="H42" s="355"/>
      <c r="I42" s="355"/>
      <c r="J42" s="355"/>
      <c r="K42" s="356"/>
      <c r="L42" s="356"/>
      <c r="M42" s="356"/>
      <c r="N42" s="356"/>
    </row>
    <row r="43" spans="1:14" s="357" customFormat="1" ht="12" customHeight="1">
      <c r="A43" s="358" t="s">
        <v>218</v>
      </c>
      <c r="B43" s="355" t="s">
        <v>420</v>
      </c>
      <c r="C43" s="355"/>
      <c r="D43" s="355"/>
      <c r="E43" s="355"/>
      <c r="F43" s="355"/>
      <c r="G43" s="355"/>
      <c r="H43" s="355"/>
      <c r="I43" s="355"/>
      <c r="J43" s="355"/>
      <c r="K43" s="356"/>
      <c r="L43" s="356"/>
      <c r="M43" s="356"/>
      <c r="N43" s="356"/>
    </row>
    <row r="44" spans="1:14" s="357" customFormat="1" ht="12" customHeight="1">
      <c r="A44" s="358" t="s">
        <v>421</v>
      </c>
      <c r="B44" s="360" t="s">
        <v>422</v>
      </c>
      <c r="C44" s="355"/>
      <c r="D44" s="355"/>
      <c r="E44" s="355"/>
      <c r="F44" s="355"/>
      <c r="G44" s="355"/>
      <c r="H44" s="355"/>
      <c r="I44" s="355"/>
      <c r="J44" s="355"/>
      <c r="K44" s="356"/>
      <c r="L44" s="356"/>
      <c r="M44" s="356"/>
      <c r="N44" s="356"/>
    </row>
    <row r="45" spans="1:14">
      <c r="A45" s="355"/>
      <c r="B45" s="349"/>
      <c r="C45" s="355"/>
      <c r="D45" s="355"/>
      <c r="E45" s="355"/>
      <c r="F45" s="355"/>
      <c r="G45" s="355"/>
      <c r="H45" s="355"/>
      <c r="I45" s="355"/>
      <c r="J45" s="355"/>
      <c r="K45" s="355"/>
      <c r="L45" s="355"/>
      <c r="M45" s="349"/>
      <c r="N45" s="349"/>
    </row>
    <row r="46" spans="1:14">
      <c r="A46" s="361"/>
      <c r="B46" s="361"/>
      <c r="C46" s="361"/>
      <c r="D46" s="361"/>
      <c r="E46" s="361"/>
      <c r="F46" s="361"/>
      <c r="G46" s="361"/>
      <c r="H46" s="361"/>
      <c r="I46" s="361"/>
      <c r="J46" s="361"/>
      <c r="K46" s="361"/>
      <c r="L46" s="361"/>
      <c r="M46" s="23"/>
      <c r="N46" s="23"/>
    </row>
    <row r="47" spans="1:14">
      <c r="A47" s="361"/>
      <c r="B47" s="361"/>
      <c r="C47" s="361"/>
      <c r="D47" s="361"/>
      <c r="E47" s="361"/>
      <c r="F47" s="361"/>
      <c r="G47" s="361"/>
      <c r="H47" s="361"/>
      <c r="I47" s="361"/>
      <c r="J47" s="361"/>
      <c r="K47" s="361"/>
      <c r="L47" s="361"/>
      <c r="M47" s="23"/>
      <c r="N47" s="23"/>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selectLockedCells="1"/>
  <mergeCells count="107">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s>
  <phoneticPr fontId="3"/>
  <pageMargins left="0.78740157480314965" right="0.47244094488188981" top="0.6692913385826772" bottom="0.47244094488188981" header="0.27559055118110237"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様式-共1-Ⅰ（建築設備）</vt:lpstr>
      <vt:lpstr>様式-共2-Ⅰ（土木以外）</vt:lpstr>
      <vt:lpstr>様式-共3-Ⅰ（土木以外）</vt:lpstr>
      <vt:lpstr>様式-共4-Ⅰ（建築設備）</vt:lpstr>
      <vt:lpstr>様式-共5（東日本大震災対応）</vt:lpstr>
      <vt:lpstr>様式-共6（登録基幹技能者）</vt:lpstr>
      <vt:lpstr>'様式-共1-Ⅰ（建築設備）'!Print_Area</vt:lpstr>
      <vt:lpstr>'様式-共2-Ⅰ（土木以外）'!Print_Area</vt:lpstr>
      <vt:lpstr>'様式-共3-Ⅰ（土木以外）'!Print_Area</vt:lpstr>
      <vt:lpstr>'様式-共4-Ⅰ（建築設備）'!Print_Area</vt:lpstr>
      <vt:lpstr>'様式-共5（東日本大震災対応）'!Print_Area</vt:lpstr>
      <vt:lpstr>'様式-共6（登録基幹技能者）'!Print_Area</vt:lpstr>
      <vt:lpstr>'様式-共1-Ⅰ（建築設備）'!Print_Titles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2020-06-18T10:16:23Z</dcterms:modified>
</cp:coreProperties>
</file>