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2年度\10_委員会\第2回_落札者決定基準_5月8日持込案件\03_結果報告\財務課送付\①地下鉄南北線八乙女駅外１駅旅客トイレ改修建築工事\"/>
    </mc:Choice>
  </mc:AlternateContent>
  <xr:revisionPtr revIDLastSave="0" documentId="13_ncr:1_{DC6A9838-E310-40CD-8D7B-06F99B8F0873}" xr6:coauthVersionLast="43" xr6:coauthVersionMax="43" xr10:uidLastSave="{00000000-0000-0000-0000-000000000000}"/>
  <bookViews>
    <workbookView xWindow="-8235" yWindow="4290" windowWidth="26235" windowHeight="13620" tabRatio="907" xr2:uid="{00000000-000D-0000-FFFF-FFFF00000000}"/>
  </bookViews>
  <sheets>
    <sheet name="様式-共1-Ⅰ（建築）" sheetId="36" r:id="rId1"/>
    <sheet name="様式-共2-Ⅰ（土木以外）" sheetId="42" r:id="rId2"/>
    <sheet name="様式-共3-Ⅰ（土木以外）" sheetId="43" r:id="rId3"/>
    <sheet name="様式-共4-Ⅰ（建築）" sheetId="44" r:id="rId4"/>
    <sheet name="様式-共5（東日本大震災対応）" sheetId="45" r:id="rId5"/>
    <sheet name="様式-共6（登録基幹技能者）" sheetId="46" r:id="rId6"/>
  </sheets>
  <definedNames>
    <definedName name="_xlnm._FilterDatabase" localSheetId="0" hidden="1">'様式-共1-Ⅰ（建築）'!#REF!</definedName>
    <definedName name="_xlnm.Print_Area" localSheetId="0">'様式-共1-Ⅰ（建築）'!$A$1:$N$54</definedName>
    <definedName name="_xlnm.Print_Area" localSheetId="1">'様式-共2-Ⅰ（土木以外）'!$A$1:$Q$71</definedName>
    <definedName name="_xlnm.Print_Area" localSheetId="2">'様式-共3-Ⅰ（土木以外）'!$A$1:$M$43</definedName>
    <definedName name="_xlnm.Print_Area" localSheetId="3">'様式-共4-Ⅰ（建築）'!$A$1:$Q$69</definedName>
    <definedName name="_xlnm.Print_Area" localSheetId="4">'様式-共5（東日本大震災対応）'!$A$1:$L$28</definedName>
    <definedName name="_xlnm.Print_Area" localSheetId="5">'様式-共6（登録基幹技能者）'!$A$1:$N$44</definedName>
    <definedName name="_xlnm.Print_Titles" localSheetId="0">'様式-共1-Ⅰ（建築）'!$1:$7</definedName>
  </definedNames>
  <calcPr calcId="191029"/>
</workbook>
</file>

<file path=xl/calcChain.xml><?xml version="1.0" encoding="utf-8"?>
<calcChain xmlns="http://schemas.openxmlformats.org/spreadsheetml/2006/main">
  <c r="N10" i="36" l="1"/>
  <c r="G45" i="36"/>
  <c r="I14" i="36" l="1"/>
  <c r="D46" i="36" l="1"/>
  <c r="D41" i="36"/>
  <c r="E40" i="36"/>
  <c r="I39" i="36"/>
  <c r="K39" i="36" s="1"/>
  <c r="L39" i="36" s="1"/>
  <c r="I38" i="36"/>
  <c r="K38" i="36" s="1"/>
  <c r="L38" i="36" s="1"/>
  <c r="I37" i="36"/>
  <c r="K37" i="36" s="1"/>
  <c r="L37" i="36" s="1"/>
  <c r="E36" i="36"/>
  <c r="I35" i="36"/>
  <c r="K35" i="36" s="1"/>
  <c r="L35" i="36" s="1"/>
  <c r="L34" i="36"/>
  <c r="I34" i="36"/>
  <c r="K34" i="36" s="1"/>
  <c r="K33" i="36"/>
  <c r="L33" i="36" s="1"/>
  <c r="I33" i="36"/>
  <c r="I32" i="36"/>
  <c r="K32" i="36" s="1"/>
  <c r="L32" i="36" s="1"/>
  <c r="I30" i="36"/>
  <c r="K30" i="36" s="1"/>
  <c r="L30" i="36" s="1"/>
  <c r="L29" i="36"/>
  <c r="I29" i="36"/>
  <c r="K29" i="36" s="1"/>
  <c r="I28" i="36"/>
  <c r="K28" i="36" s="1"/>
  <c r="L28" i="36" s="1"/>
  <c r="I27" i="36"/>
  <c r="K27" i="36" s="1"/>
  <c r="L27" i="36" s="1"/>
  <c r="I25" i="36"/>
  <c r="K25" i="36" s="1"/>
  <c r="L25" i="36" s="1"/>
  <c r="E24" i="36"/>
  <c r="I23" i="36"/>
  <c r="K23" i="36" s="1"/>
  <c r="L23" i="36" s="1"/>
  <c r="I22" i="36"/>
  <c r="K22" i="36" s="1"/>
  <c r="L22" i="36" s="1"/>
  <c r="L21" i="36"/>
  <c r="I21" i="36"/>
  <c r="K21" i="36" s="1"/>
  <c r="I20" i="36"/>
  <c r="K20" i="36" s="1"/>
  <c r="L20" i="36" s="1"/>
  <c r="I19" i="36"/>
  <c r="K19" i="36" s="1"/>
  <c r="L19" i="36" s="1"/>
  <c r="E18" i="36"/>
  <c r="I17" i="36"/>
  <c r="K17" i="36" s="1"/>
  <c r="L17" i="36" s="1"/>
  <c r="I16" i="36"/>
  <c r="K16" i="36" s="1"/>
  <c r="L16" i="36" s="1"/>
  <c r="I15" i="36"/>
  <c r="K15" i="36" s="1"/>
  <c r="L15" i="36" s="1"/>
  <c r="K14" i="36"/>
  <c r="L14" i="36" s="1"/>
  <c r="L13" i="36"/>
  <c r="K13" i="36"/>
  <c r="I13" i="36"/>
  <c r="F12" i="36"/>
  <c r="I10" i="36" s="1"/>
  <c r="K10" i="36" s="1"/>
  <c r="L10" i="36" s="1"/>
  <c r="N13" i="36" l="1"/>
  <c r="N19" i="36"/>
  <c r="N25" i="36"/>
  <c r="N37" i="36"/>
  <c r="N41" i="36" l="1"/>
  <c r="K45"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E2A74665-EDE6-4042-A652-78533DBE65A6}">
      <text>
        <r>
          <rPr>
            <sz val="9"/>
            <color indexed="81"/>
            <rFont val="MS P ゴシック"/>
            <family val="3"/>
            <charset val="128"/>
          </rPr>
          <t>「専任指導者制度」を用いる場合は，専任指導者として配置する現場代理人の実績を選択。</t>
        </r>
      </text>
    </comment>
    <comment ref="F21" authorId="0" shapeId="0" xr:uid="{8EB5313B-8639-4A71-9F28-F122819D9EA8}">
      <text>
        <r>
          <rPr>
            <sz val="9"/>
            <color indexed="81"/>
            <rFont val="MS P ゴシック"/>
            <family val="3"/>
            <charset val="128"/>
          </rPr>
          <t>「専任指導者制度」を用いる場合は，専任指導者として配置する現場代理人の実績を選択。</t>
        </r>
      </text>
    </comment>
    <comment ref="F22" authorId="0" shapeId="0" xr:uid="{EAD1AEAA-28FF-4D50-83E2-DC830A8FF2C6}">
      <text>
        <r>
          <rPr>
            <sz val="9"/>
            <color indexed="81"/>
            <rFont val="MS P ゴシック"/>
            <family val="3"/>
            <charset val="128"/>
          </rPr>
          <t>「専任指導者制度」を用いる場合は，専任指導者として配置する現場代理人の実績を選択。</t>
        </r>
      </text>
    </comment>
    <comment ref="F23" authorId="0" shapeId="0" xr:uid="{6468249B-EA2E-4BBC-AFB5-D636D51685CB}">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<sst xmlns="http://schemas.openxmlformats.org/spreadsheetml/2006/main" count="686" uniqueCount="433">
  <si>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</si>
  <si>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</si>
  <si>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</si>
  <si>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</si>
  <si>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</si>
  <si>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</si>
  <si>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</si>
  <si>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</si>
  <si>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</si>
  <si>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</si>
  <si>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</si>
  <si>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</si>
  <si>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</si>
  <si>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</si>
  <si>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</si>
  <si>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</si>
  <si>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</si>
  <si>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</si>
  <si>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</si>
  <si>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</si>
  <si>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</si>
  <si>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</si>
  <si>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</si>
  <si>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</si>
  <si>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</si>
  <si>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ヌ　登録基幹技能者の配置状況</t>
    <rPh sb="12" eb="14">
      <t>ジョウキョウ</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</si>
  <si>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</si>
  <si>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ト　東日本大震災における緊急工事等の従事実績</t>
    <phoneticPr fontId="3"/>
  </si>
  <si>
    <t>法定雇用率以上</t>
    <rPh sb="0" eb="2">
      <t>ホウテイ</t>
    </rPh>
    <rPh sb="2" eb="4">
      <t>コヨウ</t>
    </rPh>
    <rPh sb="4" eb="5">
      <t>リツ</t>
    </rPh>
    <rPh sb="5" eb="7">
      <t>イジョウ</t>
    </rPh>
    <phoneticPr fontId="3"/>
  </si>
  <si>
    <t>法定雇用率未満</t>
    <rPh sb="0" eb="2">
      <t>ホウテイ</t>
    </rPh>
    <rPh sb="2" eb="4">
      <t>コヨウ</t>
    </rPh>
    <rPh sb="4" eb="5">
      <t>リツ</t>
    </rPh>
    <rPh sb="5" eb="7">
      <t>ミマン</t>
    </rPh>
    <phoneticPr fontId="3"/>
  </si>
  <si>
    <t>÷1,000,000</t>
    <phoneticPr fontId="3"/>
  </si>
  <si>
    <t>その他</t>
    <rPh sb="2" eb="3">
      <t>タ</t>
    </rPh>
    <phoneticPr fontId="3"/>
  </si>
  <si>
    <t>なし</t>
    <phoneticPr fontId="3"/>
  </si>
  <si>
    <t>加入あり</t>
    <rPh sb="0" eb="2">
      <t>カニュウ</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</si>
  <si>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</si>
  <si>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</si>
  <si>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</si>
  <si>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</si>
  <si>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</si>
  <si>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実績あり</t>
    <rPh sb="0" eb="2">
      <t>ジッセキ</t>
    </rPh>
    <phoneticPr fontId="3"/>
  </si>
  <si>
    <t>企業の
地域貢献</t>
    <rPh sb="0" eb="2">
      <t>キギョウ</t>
    </rPh>
    <rPh sb="4" eb="6">
      <t>チイキ</t>
    </rPh>
    <rPh sb="6" eb="8">
      <t>コウケン</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</si>
  <si>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</si>
  <si>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</si>
  <si>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</si>
  <si>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</si>
  <si>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</si>
  <si>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</si>
  <si>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</si>
  <si>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</si>
  <si>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</si>
  <si>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</si>
  <si>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</si>
  <si>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</si>
  <si>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</si>
  <si>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</si>
  <si>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</si>
  <si>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(2)</t>
  </si>
  <si>
    <t>(1)</t>
    <phoneticPr fontId="3"/>
  </si>
  <si>
    <t>ク　過去5ヶ年度及び現年度における工事成績評定点（最高点）</t>
    <phoneticPr fontId="3"/>
  </si>
  <si>
    <t>なし</t>
  </si>
  <si>
    <t>実績1</t>
    <rPh sb="0" eb="2">
      <t>ジッセキ</t>
    </rPh>
    <phoneticPr fontId="3"/>
  </si>
  <si>
    <t>実績2</t>
    <rPh sb="0" eb="2">
      <t>ジッセキ</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</si>
  <si>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</si>
  <si>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</si>
  <si>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</si>
  <si>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</si>
  <si>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ス　市内企業の活用計画割合（H25.4.1より当面の間削除）</t>
    <phoneticPr fontId="3"/>
  </si>
  <si>
    <t>加算点
配点</t>
    <rPh sb="0" eb="2">
      <t>カサン</t>
    </rPh>
    <rPh sb="2" eb="3">
      <t>テン</t>
    </rPh>
    <rPh sb="4" eb="5">
      <t>クバ</t>
    </rPh>
    <rPh sb="5" eb="6">
      <t>テン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</si>
  <si>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</si>
  <si>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</si>
  <si>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</si>
  <si>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4～5件</t>
    <rPh sb="3" eb="4">
      <t>ケン</t>
    </rPh>
    <phoneticPr fontId="3"/>
  </si>
  <si>
    <t>2～3件</t>
    <rPh sb="3" eb="4">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</si>
  <si>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</si>
  <si>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</si>
  <si>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</si>
  <si>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所管区域外1件</t>
    <rPh sb="0" eb="2">
      <t>ショカン</t>
    </rPh>
    <rPh sb="2" eb="4">
      <t>クイキ</t>
    </rPh>
    <rPh sb="4" eb="5">
      <t>ガイ</t>
    </rPh>
    <rPh sb="6" eb="7">
      <t>ケン</t>
    </rPh>
    <phoneticPr fontId="3"/>
  </si>
  <si>
    <t>文書指導</t>
    <rPh sb="0" eb="2">
      <t>ブンショ</t>
    </rPh>
    <rPh sb="2" eb="4">
      <t>シドウ</t>
    </rPh>
    <phoneticPr fontId="3"/>
  </si>
  <si>
    <t>指名停止</t>
    <rPh sb="0" eb="2">
      <t>シメイ</t>
    </rPh>
    <rPh sb="2" eb="4">
      <t>テイシ</t>
    </rPh>
    <phoneticPr fontId="3"/>
  </si>
  <si>
    <t>①②③全て</t>
    <rPh sb="3" eb="4">
      <t>スベ</t>
    </rPh>
    <phoneticPr fontId="3"/>
  </si>
  <si>
    <t>①②③のうち2項目</t>
    <rPh sb="7" eb="9">
      <t>コウモク</t>
    </rPh>
    <phoneticPr fontId="3"/>
  </si>
  <si>
    <t>①②③のうち1項目</t>
    <rPh sb="7" eb="9">
      <t>コウモク</t>
    </rPh>
    <phoneticPr fontId="3"/>
  </si>
  <si>
    <t>表彰あり</t>
    <rPh sb="0" eb="2">
      <t>ヒョウショウ</t>
    </rPh>
    <phoneticPr fontId="3"/>
  </si>
  <si>
    <t>取得あり</t>
    <rPh sb="0" eb="2">
      <t>シュトク</t>
    </rPh>
    <phoneticPr fontId="3"/>
  </si>
  <si>
    <t>顕彰あり</t>
    <rPh sb="0" eb="2">
      <t>ケンショウ</t>
    </rPh>
    <phoneticPr fontId="3"/>
  </si>
  <si>
    <t>会社名</t>
    <rPh sb="0" eb="3">
      <t>カイシャメイ</t>
    </rPh>
    <phoneticPr fontId="3"/>
  </si>
  <si>
    <t>2件</t>
    <rPh sb="1" eb="2">
      <t>ケン</t>
    </rPh>
    <phoneticPr fontId="3"/>
  </si>
  <si>
    <t>6件</t>
    <rPh sb="1" eb="2">
      <t>ケン</t>
    </rPh>
    <phoneticPr fontId="3"/>
  </si>
  <si>
    <t>平成30</t>
    <rPh sb="0" eb="2">
      <t>ヘイセイ</t>
    </rPh>
    <phoneticPr fontId="3"/>
  </si>
  <si>
    <t>令和元</t>
    <rPh sb="0" eb="2">
      <t>レイワ</t>
    </rPh>
    <rPh sb="2" eb="3">
      <t>ガン</t>
    </rPh>
    <phoneticPr fontId="3"/>
  </si>
  <si>
    <t>テ　過去2ヶ年度における維持工事等の施工実績</t>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</si>
  <si>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</si>
  <si>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</si>
  <si>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</si>
  <si>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</si>
  <si>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</si>
  <si>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取得等あり</t>
    <rPh sb="0" eb="2">
      <t>シュトク</t>
    </rPh>
    <rPh sb="2" eb="3">
      <t>トウ</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</si>
  <si>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</si>
  <si>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ア　過去4年間における工事成績評定点
　　　（上位実績の平均点）
　　　　　【対象実績数】建築…上位2件</t>
    <rPh sb="23" eb="25">
      <t>ジョウイ</t>
    </rPh>
    <rPh sb="25" eb="27">
      <t>ジッセキ</t>
    </rPh>
    <rPh sb="51" eb="53">
      <t>ケンチク</t>
    </rPh>
    <phoneticPr fontId="3"/>
  </si>
  <si>
    <t>様式-共1-Ⅰ（建築）【交通局】</t>
    <rPh sb="0" eb="2">
      <t>ヨウシキ</t>
    </rPh>
    <rPh sb="3" eb="4">
      <t>キョウ</t>
    </rPh>
    <rPh sb="8" eb="10">
      <t>ケンチク</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</si>
  <si>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</si>
  <si>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</si>
  <si>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</si>
  <si>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</si>
  <si>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rPh sb="0" eb="2">
      <t>ヒョウショウ</t>
    </rPh>
    <rPh sb="2" eb="3">
      <t>レキ</t>
    </rPh>
    <rPh sb="3" eb="4">
      <t>マタ</t>
    </rPh>
    <rPh sb="5" eb="7">
      <t>セコウ</t>
    </rPh>
    <rPh sb="7" eb="9">
      <t>ジッセキ</t>
    </rPh>
    <phoneticPr fontId="3"/>
  </si>
  <si>
    <t>様式-共2-Ⅰ（建築，建築設備，プラント）【交通局】</t>
    <rPh sb="0" eb="2">
      <t>ヨウシキ</t>
    </rPh>
    <rPh sb="3" eb="4">
      <t>キョウ</t>
    </rPh>
    <rPh sb="8" eb="10">
      <t>ケンチク</t>
    </rPh>
    <rPh sb="11" eb="13">
      <t>ケンチク</t>
    </rPh>
    <rPh sb="13" eb="15">
      <t>セツビ</t>
    </rPh>
    <phoneticPr fontId="3"/>
  </si>
  <si>
    <t>ア</t>
    <phoneticPr fontId="3"/>
  </si>
  <si>
    <t>イ</t>
    <phoneticPr fontId="3"/>
  </si>
  <si>
    <t>ウ</t>
    <phoneticPr fontId="3"/>
  </si>
  <si>
    <t>エ</t>
    <phoneticPr fontId="3"/>
  </si>
  <si>
    <t>オ</t>
    <phoneticPr fontId="3"/>
  </si>
  <si>
    <t>カ</t>
    <phoneticPr fontId="3"/>
  </si>
  <si>
    <t>企業の施工実績等の状況</t>
    <rPh sb="0" eb="2">
      <t>キギョウ</t>
    </rPh>
    <rPh sb="3" eb="5">
      <t>セコウ</t>
    </rPh>
    <rPh sb="5" eb="7">
      <t>ジッセキ</t>
    </rPh>
    <rPh sb="7" eb="8">
      <t>トウ</t>
    </rPh>
    <rPh sb="9" eb="11">
      <t>ジョウキョウ</t>
    </rPh>
    <phoneticPr fontId="3"/>
  </si>
  <si>
    <t>平成28年</t>
    <rPh sb="0" eb="2">
      <t>ヘイセイ</t>
    </rPh>
    <rPh sb="4" eb="5">
      <t>ネン</t>
    </rPh>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</si>
  <si>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</si>
  <si>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</si>
  <si>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</si>
  <si>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</si>
  <si>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</si>
  <si>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</si>
  <si>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</si>
  <si>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t>成績評定点</t>
    <rPh sb="0" eb="2">
      <t>セイセキ</t>
    </rPh>
    <rPh sb="2" eb="4">
      <t>ヒョウテイ</t>
    </rPh>
    <rPh sb="4" eb="5">
      <t>テン</t>
    </rPh>
    <phoneticPr fontId="3"/>
  </si>
  <si>
    <t>完成年</t>
    <rPh sb="0" eb="2">
      <t>カンセイ</t>
    </rPh>
    <rPh sb="2" eb="3">
      <t>ネン</t>
    </rPh>
    <phoneticPr fontId="3"/>
  </si>
  <si>
    <t>工　事　名</t>
    <rPh sb="0" eb="1">
      <t>コウ</t>
    </rPh>
    <rPh sb="2" eb="3">
      <t>コト</t>
    </rPh>
    <rPh sb="4" eb="5">
      <t>メイ</t>
    </rPh>
    <phoneticPr fontId="3"/>
  </si>
  <si>
    <t>平成29年</t>
    <rPh sb="0" eb="2">
      <t>ヘイセイ</t>
    </rPh>
    <rPh sb="4" eb="5">
      <t>ネン</t>
    </rPh>
    <phoneticPr fontId="3"/>
  </si>
  <si>
    <t>（直接入力）</t>
    <rPh sb="1" eb="3">
      <t>チョクセツ</t>
    </rPh>
    <rPh sb="3" eb="5">
      <t>ニュウリョク</t>
    </rPh>
    <phoneticPr fontId="3"/>
  </si>
  <si>
    <t>（選択）</t>
    <rPh sb="1" eb="3">
      <t>センタク</t>
    </rPh>
    <phoneticPr fontId="3"/>
  </si>
  <si>
    <t>平成30年</t>
    <rPh sb="0" eb="2">
      <t>ヘイセイ</t>
    </rPh>
    <rPh sb="4" eb="5">
      <t>ネン</t>
    </rPh>
    <phoneticPr fontId="3"/>
  </si>
  <si>
    <t>施工実績あり</t>
    <rPh sb="0" eb="2">
      <t>セコウ</t>
    </rPh>
    <rPh sb="2" eb="4">
      <t>ジッセキ</t>
    </rPh>
    <phoneticPr fontId="3"/>
  </si>
  <si>
    <t>単独</t>
    <rPh sb="0" eb="2">
      <t>タンドク</t>
    </rPh>
    <phoneticPr fontId="3"/>
  </si>
  <si>
    <t>表彰歴又は施工実績あり</t>
    <rPh sb="3" eb="4">
      <t>マタ</t>
    </rPh>
    <rPh sb="5" eb="7">
      <t>セコウ</t>
    </rPh>
    <rPh sb="7" eb="9">
      <t>ジッセキ</t>
    </rPh>
    <phoneticPr fontId="3"/>
  </si>
  <si>
    <t>認証取得あり</t>
    <phoneticPr fontId="3"/>
  </si>
  <si>
    <t>加入あり</t>
    <phoneticPr fontId="3"/>
  </si>
  <si>
    <t>平成31年</t>
    <rPh sb="0" eb="2">
      <t>ヘイセイ</t>
    </rPh>
    <rPh sb="4" eb="5">
      <t>ネン</t>
    </rPh>
    <phoneticPr fontId="3"/>
  </si>
  <si>
    <t>共同企業体</t>
    <rPh sb="0" eb="2">
      <t>キョウドウ</t>
    </rPh>
    <rPh sb="2" eb="5">
      <t>キギョウタイ</t>
    </rPh>
    <phoneticPr fontId="3"/>
  </si>
  <si>
    <t>指名停止あり</t>
    <phoneticPr fontId="3"/>
  </si>
  <si>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</si>
  <si>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</si>
  <si>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</si>
  <si>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（有無を選択）</t>
    <rPh sb="1" eb="3">
      <t>ウム</t>
    </rPh>
    <rPh sb="4" eb="6">
      <t>センタク</t>
    </rPh>
    <phoneticPr fontId="3"/>
  </si>
  <si>
    <t>令和元年</t>
    <rPh sb="0" eb="2">
      <t>レイワ</t>
    </rPh>
    <rPh sb="2" eb="4">
      <t>ガンネン</t>
    </rPh>
    <phoneticPr fontId="3"/>
  </si>
  <si>
    <t>文書指導あり</t>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</si>
  <si>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</si>
  <si>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19" eb="21">
      <t>トウロク</t>
    </rPh>
    <rPh sb="21" eb="23">
      <t>バンゴウ</t>
    </rPh>
    <phoneticPr fontId="3"/>
  </si>
  <si>
    <t>＋</t>
    <phoneticPr fontId="3"/>
  </si>
  <si>
    <t>複数履歴あり</t>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</si>
  <si>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</si>
  <si>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発　注　機　関</t>
    <phoneticPr fontId="3"/>
  </si>
  <si>
    <t>工  　 事　   名</t>
    <rPh sb="0" eb="1">
      <t>コウ</t>
    </rPh>
    <rPh sb="5" eb="6">
      <t>コト</t>
    </rPh>
    <rPh sb="10" eb="11">
      <t>メイ</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</si>
  <si>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</si>
  <si>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</si>
  <si>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t>工　事　概　要</t>
    <rPh sb="0" eb="1">
      <t>コウ</t>
    </rPh>
    <rPh sb="2" eb="3">
      <t>コト</t>
    </rPh>
    <rPh sb="4" eb="5">
      <t>オオムネ</t>
    </rPh>
    <rPh sb="6" eb="7">
      <t>ヨウ</t>
    </rPh>
    <phoneticPr fontId="3"/>
  </si>
  <si>
    <t>契  約  工  期</t>
    <rPh sb="0" eb="1">
      <t>チギリ</t>
    </rPh>
    <rPh sb="3" eb="4">
      <t>ヤク</t>
    </rPh>
    <rPh sb="6" eb="7">
      <t>コウ</t>
    </rPh>
    <rPh sb="9" eb="10">
      <t>キ</t>
    </rPh>
    <phoneticPr fontId="3"/>
  </si>
  <si>
    <t>～</t>
    <phoneticPr fontId="3"/>
  </si>
  <si>
    <t>（いずれか選択）</t>
    <rPh sb="5" eb="7">
      <t>センタク</t>
    </rPh>
    <phoneticPr fontId="3"/>
  </si>
  <si>
    <t>　※共同企業体の場合の出資比率（％）→</t>
    <rPh sb="8" eb="10">
      <t>バアイ</t>
    </rPh>
    <phoneticPr fontId="3"/>
  </si>
  <si>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</si>
  <si>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t>表彰歴又は
実績の有無</t>
    <rPh sb="0" eb="2">
      <t>ヒョウショウ</t>
    </rPh>
    <rPh sb="2" eb="3">
      <t>レキ</t>
    </rPh>
    <rPh sb="3" eb="4">
      <t>マタ</t>
    </rPh>
    <rPh sb="6" eb="8">
      <t>ジッセキ</t>
    </rPh>
    <rPh sb="9" eb="11">
      <t>ウム</t>
    </rPh>
    <phoneticPr fontId="3"/>
  </si>
  <si>
    <t>（有無を選択）</t>
    <phoneticPr fontId="3"/>
  </si>
  <si>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3"/>
  </si>
  <si>
    <t>表彰又は
実績工事の名称</t>
    <rPh sb="0" eb="2">
      <t>ヒョウショウ</t>
    </rPh>
    <rPh sb="2" eb="3">
      <t>マタ</t>
    </rPh>
    <rPh sb="5" eb="7">
      <t>ジッセキ</t>
    </rPh>
    <rPh sb="7" eb="9">
      <t>コウジ</t>
    </rPh>
    <rPh sb="10" eb="12">
      <t>メイショウ</t>
    </rPh>
    <phoneticPr fontId="3"/>
  </si>
  <si>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</si>
  <si>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</si>
  <si>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（該当事項を選択）</t>
    <rPh sb="1" eb="3">
      <t>ガイトウ</t>
    </rPh>
    <rPh sb="3" eb="5">
      <t>ジコウ</t>
    </rPh>
    <rPh sb="6" eb="8">
      <t>センタク</t>
    </rPh>
    <phoneticPr fontId="3"/>
  </si>
  <si>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</si>
  <si>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</si>
  <si>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</si>
  <si>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</si>
  <si>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加入の有無</t>
    <rPh sb="0" eb="2">
      <t>カニュウ</t>
    </rPh>
    <rPh sb="3" eb="5">
      <t>ウム</t>
    </rPh>
    <phoneticPr fontId="3"/>
  </si>
  <si>
    <t>配置の有無</t>
    <rPh sb="0" eb="2">
      <t>ハイチ</t>
    </rPh>
    <rPh sb="3" eb="5">
      <t>ウム</t>
    </rPh>
    <phoneticPr fontId="3"/>
  </si>
  <si>
    <t>技術者の氏名</t>
    <rPh sb="0" eb="3">
      <t>ギジュツシャ</t>
    </rPh>
    <rPh sb="4" eb="6">
      <t>シメイ</t>
    </rPh>
    <phoneticPr fontId="3"/>
  </si>
  <si>
    <t>生年月日</t>
    <rPh sb="0" eb="2">
      <t>セイネン</t>
    </rPh>
    <rPh sb="2" eb="4">
      <t>ガッピ</t>
    </rPh>
    <phoneticPr fontId="3"/>
  </si>
  <si>
    <t>ス　市内企業の活用計画割合</t>
    <rPh sb="2" eb="3">
      <t>シ</t>
    </rPh>
    <rPh sb="3" eb="4">
      <t>ナイ</t>
    </rPh>
    <rPh sb="4" eb="6">
      <t>キギョウ</t>
    </rPh>
    <rPh sb="7" eb="9">
      <t>カツヨウ</t>
    </rPh>
    <rPh sb="9" eb="11">
      <t>ケイカク</t>
    </rPh>
    <rPh sb="11" eb="13">
      <t>ワリアイ</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</si>
  <si>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</si>
  <si>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</si>
  <si>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</si>
  <si>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</si>
  <si>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ソ　地域貢献活動等の実績</t>
    <rPh sb="2" eb="4">
      <t>チイキ</t>
    </rPh>
    <rPh sb="4" eb="6">
      <t>コウケン</t>
    </rPh>
    <phoneticPr fontId="3"/>
  </si>
  <si>
    <t>活動実績の有無</t>
    <rPh sb="0" eb="2">
      <t>カツドウ</t>
    </rPh>
    <rPh sb="2" eb="4">
      <t>ジッセキ</t>
    </rPh>
    <rPh sb="5" eb="7">
      <t>ウム</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</si>
  <si>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</si>
  <si>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</si>
  <si>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</si>
  <si>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</si>
  <si>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</si>
  <si>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</si>
  <si>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協定団体名称１</t>
    <rPh sb="0" eb="1">
      <t>キョウ</t>
    </rPh>
    <rPh sb="1" eb="2">
      <t>テイ</t>
    </rPh>
    <rPh sb="2" eb="4">
      <t>ダンタイ</t>
    </rPh>
    <rPh sb="4" eb="5">
      <t>メイ</t>
    </rPh>
    <rPh sb="5" eb="6">
      <t>ショウ</t>
    </rPh>
    <phoneticPr fontId="3"/>
  </si>
  <si>
    <t>締結協定等名称１</t>
    <rPh sb="0" eb="2">
      <t>テイケツ</t>
    </rPh>
    <rPh sb="2" eb="3">
      <t>キョウ</t>
    </rPh>
    <rPh sb="3" eb="4">
      <t>テイ</t>
    </rPh>
    <rPh sb="4" eb="5">
      <t>トウ</t>
    </rPh>
    <rPh sb="5" eb="7">
      <t>メイショウ</t>
    </rPh>
    <phoneticPr fontId="3"/>
  </si>
  <si>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</si>
  <si>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</si>
  <si>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</si>
  <si>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</si>
  <si>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登録等の有無</t>
    <rPh sb="0" eb="2">
      <t>トウロク</t>
    </rPh>
    <rPh sb="2" eb="3">
      <t>トウ</t>
    </rPh>
    <rPh sb="4" eb="6">
      <t>ウム</t>
    </rPh>
    <phoneticPr fontId="3"/>
  </si>
  <si>
    <t>担当部署１</t>
    <rPh sb="0" eb="2">
      <t>タントウ</t>
    </rPh>
    <rPh sb="2" eb="4">
      <t>ブショ</t>
    </rPh>
    <phoneticPr fontId="3"/>
  </si>
  <si>
    <t>登録実績名称１</t>
    <rPh sb="0" eb="2">
      <t>トウロク</t>
    </rPh>
    <rPh sb="2" eb="4">
      <t>ジッセキ</t>
    </rPh>
    <rPh sb="4" eb="6">
      <t>メイショウ</t>
    </rPh>
    <phoneticPr fontId="3"/>
  </si>
  <si>
    <t>担当部署２</t>
    <rPh sb="0" eb="2">
      <t>タントウ</t>
    </rPh>
    <rPh sb="2" eb="4">
      <t>ブショ</t>
    </rPh>
    <phoneticPr fontId="3"/>
  </si>
  <si>
    <t>登録実績名称２</t>
    <rPh sb="0" eb="2">
      <t>トウロク</t>
    </rPh>
    <rPh sb="2" eb="4">
      <t>ジッセキ</t>
    </rPh>
    <rPh sb="4" eb="6">
      <t>メイショウ</t>
    </rPh>
    <phoneticPr fontId="3"/>
  </si>
  <si>
    <t>ツ　困難業務等の従事実績</t>
    <rPh sb="2" eb="4">
      <t>コンナン</t>
    </rPh>
    <rPh sb="4" eb="6">
      <t>ギョウム</t>
    </rPh>
    <rPh sb="6" eb="7">
      <t>トウ</t>
    </rPh>
    <rPh sb="8" eb="10">
      <t>ジュウジ</t>
    </rPh>
    <rPh sb="10" eb="12">
      <t>ジッセキ</t>
    </rPh>
    <phoneticPr fontId="3"/>
  </si>
  <si>
    <t>従事実績の有無</t>
    <rPh sb="0" eb="2">
      <t>ジュウジ</t>
    </rPh>
    <rPh sb="2" eb="4">
      <t>ジッセキ</t>
    </rPh>
    <rPh sb="5" eb="7">
      <t>ウム</t>
    </rPh>
    <phoneticPr fontId="3"/>
  </si>
  <si>
    <t>依頼部署１</t>
    <rPh sb="0" eb="2">
      <t>イライ</t>
    </rPh>
    <rPh sb="2" eb="4">
      <t>ブショ</t>
    </rPh>
    <phoneticPr fontId="3"/>
  </si>
  <si>
    <t>従事実績名称１</t>
    <rPh sb="0" eb="2">
      <t>ジュウジ</t>
    </rPh>
    <rPh sb="2" eb="4">
      <t>ジッセキ</t>
    </rPh>
    <rPh sb="4" eb="6">
      <t>メイショウ</t>
    </rPh>
    <phoneticPr fontId="3"/>
  </si>
  <si>
    <t>業務内容１</t>
    <rPh sb="0" eb="2">
      <t>ギョウム</t>
    </rPh>
    <rPh sb="2" eb="4">
      <t>ナイヨウ</t>
    </rPh>
    <phoneticPr fontId="3"/>
  </si>
  <si>
    <t>依頼部署２</t>
    <rPh sb="0" eb="2">
      <t>イライ</t>
    </rPh>
    <rPh sb="2" eb="4">
      <t>ブショ</t>
    </rPh>
    <phoneticPr fontId="3"/>
  </si>
  <si>
    <t>従事実績名称２</t>
    <rPh sb="0" eb="2">
      <t>ジュウジ</t>
    </rPh>
    <rPh sb="2" eb="4">
      <t>ジッセキ</t>
    </rPh>
    <rPh sb="4" eb="6">
      <t>メイショウ</t>
    </rPh>
    <phoneticPr fontId="3"/>
  </si>
  <si>
    <t>業務内容２</t>
    <rPh sb="0" eb="2">
      <t>ギョウム</t>
    </rPh>
    <rPh sb="2" eb="4">
      <t>ナイヨウ</t>
    </rPh>
    <phoneticPr fontId="3"/>
  </si>
  <si>
    <t>テ　維持工事等の施工実績</t>
    <rPh sb="2" eb="4">
      <t>イジ</t>
    </rPh>
    <rPh sb="4" eb="6">
      <t>コウジ</t>
    </rPh>
    <rPh sb="6" eb="7">
      <t>トウ</t>
    </rPh>
    <rPh sb="8" eb="10">
      <t>セコウ</t>
    </rPh>
    <rPh sb="10" eb="12">
      <t>ジッセキ</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</si>
  <si>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</si>
  <si>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</si>
  <si>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</si>
  <si>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</si>
  <si>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ナ　障害者の雇用促進状況</t>
    <rPh sb="2" eb="5">
      <t>ショウガイシャ</t>
    </rPh>
    <rPh sb="6" eb="8">
      <t>コヨウ</t>
    </rPh>
    <rPh sb="8" eb="10">
      <t>ソクシン</t>
    </rPh>
    <rPh sb="10" eb="12">
      <t>ジョウキョウ</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</si>
  <si>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</si>
  <si>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</si>
  <si>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</si>
  <si>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</si>
  <si>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</si>
  <si>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</si>
  <si>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</si>
  <si>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</si>
  <si>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</si>
  <si>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</si>
  <si>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</si>
  <si>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</si>
  <si>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</si>
  <si>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</si>
  <si>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</si>
  <si>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</si>
  <si>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</si>
  <si>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</si>
  <si>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</si>
  <si>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</si>
  <si>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様式-共3-Ⅰ（建築，建築設備，プラント）【交通局】</t>
    <rPh sb="0" eb="2">
      <t>ヨウシキ</t>
    </rPh>
    <rPh sb="3" eb="4">
      <t>トモ</t>
    </rPh>
    <rPh sb="8" eb="10">
      <t>ケンチク</t>
    </rPh>
    <rPh sb="11" eb="13">
      <t>ケンチク</t>
    </rPh>
    <rPh sb="13" eb="15">
      <t>セツビ</t>
    </rPh>
    <phoneticPr fontId="3"/>
  </si>
  <si>
    <t>配置予定技術者の施工実績，資格等の状況</t>
    <rPh sb="0" eb="2">
      <t>ハイチ</t>
    </rPh>
    <rPh sb="2" eb="4">
      <t>ヨテイ</t>
    </rPh>
    <rPh sb="13" eb="15">
      <t>シカク</t>
    </rPh>
    <rPh sb="15" eb="16">
      <t>トウ</t>
    </rPh>
    <rPh sb="17" eb="19">
      <t>ジョウキョウ</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</si>
  <si>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</si>
  <si>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</si>
  <si>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氏　　　 名</t>
    <rPh sb="0" eb="1">
      <t>シ</t>
    </rPh>
    <rPh sb="5" eb="6">
      <t>メイ</t>
    </rPh>
    <phoneticPr fontId="3"/>
  </si>
  <si>
    <t>従事する役割</t>
    <rPh sb="0" eb="2">
      <t>ジュウジ</t>
    </rPh>
    <rPh sb="4" eb="6">
      <t>ヤクワリ</t>
    </rPh>
    <phoneticPr fontId="3"/>
  </si>
  <si>
    <t>（役割を選択）</t>
    <rPh sb="1" eb="3">
      <t>ヤクワリ</t>
    </rPh>
    <rPh sb="4" eb="6">
      <t>センタク</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</si>
  <si>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</si>
  <si>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専任指導者制度適用の
有無</t>
    <rPh sb="0" eb="2">
      <t>センニン</t>
    </rPh>
    <rPh sb="2" eb="5">
      <t>シドウシャ</t>
    </rPh>
    <rPh sb="5" eb="7">
      <t>セイド</t>
    </rPh>
    <rPh sb="7" eb="9">
      <t>テキヨウ</t>
    </rPh>
    <rPh sb="11" eb="13">
      <t>ウム</t>
    </rPh>
    <phoneticPr fontId="3"/>
  </si>
  <si>
    <t>現場代理人</t>
    <rPh sb="0" eb="2">
      <t>ゲンバ</t>
    </rPh>
    <rPh sb="2" eb="5">
      <t>ダイリニン</t>
    </rPh>
    <phoneticPr fontId="3"/>
  </si>
  <si>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</si>
  <si>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</si>
  <si>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</si>
  <si>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</si>
  <si>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</si>
  <si>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</si>
  <si>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</si>
  <si>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</si>
  <si>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</si>
  <si>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</si>
  <si>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</si>
  <si>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従事が必要な期間</t>
    <rPh sb="0" eb="2">
      <t>ジュウジ</t>
    </rPh>
    <rPh sb="3" eb="5">
      <t>ヒツヨウ</t>
    </rPh>
    <rPh sb="6" eb="8">
      <t>キカン</t>
    </rPh>
    <phoneticPr fontId="3"/>
  </si>
  <si>
    <t>従　事　期　間</t>
    <rPh sb="0" eb="1">
      <t>ジュウ</t>
    </rPh>
    <rPh sb="2" eb="3">
      <t>ジ</t>
    </rPh>
    <rPh sb="4" eb="5">
      <t>キ</t>
    </rPh>
    <rPh sb="6" eb="7">
      <t>アイダ</t>
    </rPh>
    <phoneticPr fontId="3"/>
  </si>
  <si>
    <t>従事した役割</t>
    <rPh sb="0" eb="2">
      <t>ジュウジ</t>
    </rPh>
    <rPh sb="4" eb="6">
      <t>ヤクワリ</t>
    </rPh>
    <phoneticPr fontId="3"/>
  </si>
  <si>
    <t>←▼から選択</t>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</si>
  <si>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</si>
  <si>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</si>
  <si>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↓▼から選択</t>
    <phoneticPr fontId="3"/>
  </si>
  <si>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</si>
  <si>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評定点の有無</t>
    <rPh sb="0" eb="2">
      <t>ヒョウテイ</t>
    </rPh>
    <rPh sb="2" eb="3">
      <t>テン</t>
    </rPh>
    <rPh sb="4" eb="6">
      <t>ウム</t>
    </rPh>
    <phoneticPr fontId="3"/>
  </si>
  <si>
    <t>従事した役割</t>
    <phoneticPr fontId="3"/>
  </si>
  <si>
    <t>申告点</t>
    <rPh sb="0" eb="2">
      <t>シンコク</t>
    </rPh>
    <rPh sb="2" eb="3">
      <t>テン</t>
    </rPh>
    <phoneticPr fontId="3"/>
  </si>
  <si>
    <t>（直接数値を入力）</t>
    <rPh sb="1" eb="3">
      <t>チョクセツ</t>
    </rPh>
    <rPh sb="3" eb="5">
      <t>スウチ</t>
    </rPh>
    <rPh sb="6" eb="8">
      <t>ニュウリョク</t>
    </rPh>
    <phoneticPr fontId="3"/>
  </si>
  <si>
    <t>←点数なしは０を入力すること</t>
    <rPh sb="1" eb="3">
      <t>テンスウ</t>
    </rPh>
    <rPh sb="8" eb="10">
      <t>ニュウリョク</t>
    </rPh>
    <phoneticPr fontId="3"/>
  </si>
  <si>
    <t>平成27年度</t>
    <rPh sb="0" eb="2">
      <t>ヘイセイ</t>
    </rPh>
    <rPh sb="4" eb="6">
      <t>ネンド</t>
    </rPh>
    <phoneticPr fontId="3"/>
  </si>
  <si>
    <t>工事名</t>
    <rPh sb="0" eb="2">
      <t>コウジ</t>
    </rPh>
    <rPh sb="2" eb="3">
      <t>メイ</t>
    </rPh>
    <phoneticPr fontId="3"/>
  </si>
  <si>
    <t>（完成年度を選択）</t>
    <rPh sb="1" eb="3">
      <t>カンセイ</t>
    </rPh>
    <rPh sb="3" eb="5">
      <t>ネンド</t>
    </rPh>
    <rPh sb="6" eb="8">
      <t>センタク</t>
    </rPh>
    <phoneticPr fontId="3"/>
  </si>
  <si>
    <t>平成28年度</t>
    <rPh sb="0" eb="2">
      <t>ヘイセイ</t>
    </rPh>
    <rPh sb="4" eb="6">
      <t>ネンド</t>
    </rPh>
    <phoneticPr fontId="3"/>
  </si>
  <si>
    <t>平成29年度</t>
    <rPh sb="0" eb="2">
      <t>ヘイセイ</t>
    </rPh>
    <rPh sb="4" eb="6">
      <t>ネンド</t>
    </rPh>
    <phoneticPr fontId="3"/>
  </si>
  <si>
    <t>従事期間</t>
    <rPh sb="0" eb="2">
      <t>ジュウジ</t>
    </rPh>
    <rPh sb="2" eb="4">
      <t>キカン</t>
    </rPh>
    <phoneticPr fontId="3"/>
  </si>
  <si>
    <t>平成30年度</t>
    <rPh sb="0" eb="2">
      <t>ヘイセイ</t>
    </rPh>
    <rPh sb="4" eb="6">
      <t>ネンド</t>
    </rPh>
    <phoneticPr fontId="3"/>
  </si>
  <si>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</si>
  <si>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表彰歴又は実績の有無</t>
    <rPh sb="0" eb="2">
      <t>ヒョウショウ</t>
    </rPh>
    <rPh sb="2" eb="3">
      <t>レキ</t>
    </rPh>
    <rPh sb="8" eb="10">
      <t>ウム</t>
    </rPh>
    <phoneticPr fontId="3"/>
  </si>
  <si>
    <t>（区分を選択）</t>
    <rPh sb="1" eb="3">
      <t>クブン</t>
    </rPh>
    <rPh sb="4" eb="6">
      <t>センタク</t>
    </rPh>
    <phoneticPr fontId="3"/>
  </si>
  <si>
    <t>表彰又は検査年月日</t>
    <rPh sb="0" eb="2">
      <t>ヒョウショウ</t>
    </rPh>
    <rPh sb="2" eb="3">
      <t>マタ</t>
    </rPh>
    <rPh sb="4" eb="6">
      <t>ケンサ</t>
    </rPh>
    <rPh sb="6" eb="7">
      <t>ネン</t>
    </rPh>
    <rPh sb="7" eb="9">
      <t>ガッピ</t>
    </rPh>
    <phoneticPr fontId="3"/>
  </si>
  <si>
    <t>令和元年度</t>
    <rPh sb="0" eb="2">
      <t>レイワ</t>
    </rPh>
    <rPh sb="2" eb="4">
      <t>ガンネン</t>
    </rPh>
    <rPh sb="4" eb="5">
      <t>ド</t>
    </rPh>
    <phoneticPr fontId="3"/>
  </si>
  <si>
    <t>表彰又は工事の名称1</t>
    <rPh sb="0" eb="2">
      <t>ヒョウショウ</t>
    </rPh>
    <rPh sb="4" eb="5">
      <t>コウ</t>
    </rPh>
    <rPh sb="5" eb="6">
      <t>ジ</t>
    </rPh>
    <rPh sb="7" eb="9">
      <t>メイショウ</t>
    </rPh>
    <phoneticPr fontId="3"/>
  </si>
  <si>
    <t>令和2年度</t>
    <rPh sb="0" eb="2">
      <t>レイワ</t>
    </rPh>
    <rPh sb="3" eb="5">
      <t>ネンド</t>
    </rPh>
    <phoneticPr fontId="3"/>
  </si>
  <si>
    <t>表彰又は工事の名称2</t>
    <rPh sb="0" eb="2">
      <t>ヒョウショウ</t>
    </rPh>
    <rPh sb="4" eb="5">
      <t>コウ</t>
    </rPh>
    <rPh sb="5" eb="6">
      <t>ジ</t>
    </rPh>
    <rPh sb="7" eb="9">
      <t>メイショウ</t>
    </rPh>
    <phoneticPr fontId="3"/>
  </si>
  <si>
    <r>
      <t>コ　過去2ヶ年度における東北地方工事安全施工推進大会（SAFETY)優良企業表彰歴
　</t>
    </r>
    <r>
      <rPr>
        <sz val="9.5"/>
        <rFont val="ＭＳ Ｐ明朝"/>
        <family val="1"/>
        <charset val="128"/>
      </rPr>
      <t>（入札形態がJVの場合，代表者の実績）</t>
    </r>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</si>
  <si>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</si>
  <si>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</si>
  <si>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表彰工事の名称</t>
    <rPh sb="0" eb="2">
      <t>ヒョウショウ</t>
    </rPh>
    <rPh sb="2" eb="3">
      <t>コウ</t>
    </rPh>
    <rPh sb="3" eb="4">
      <t>ジ</t>
    </rPh>
    <rPh sb="5" eb="7">
      <t>メイショウ</t>
    </rPh>
    <phoneticPr fontId="3"/>
  </si>
  <si>
    <t>契約工期（期間）</t>
    <rPh sb="0" eb="2">
      <t>ケイヤク</t>
    </rPh>
    <rPh sb="2" eb="4">
      <t>コウキ</t>
    </rPh>
    <rPh sb="5" eb="7">
      <t>キカン</t>
    </rPh>
    <phoneticPr fontId="3"/>
  </si>
  <si>
    <t>　（従事率90％以上対象）↑
←▼から選択</t>
    <rPh sb="10" eb="12">
      <t>タイショウ</t>
    </rPh>
    <phoneticPr fontId="3"/>
  </si>
  <si>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</si>
  <si>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取得単位の区分</t>
    <rPh sb="0" eb="2">
      <t>シュトク</t>
    </rPh>
    <rPh sb="2" eb="4">
      <t>タンイ</t>
    </rPh>
    <rPh sb="5" eb="7">
      <t>クブン</t>
    </rPh>
    <phoneticPr fontId="3"/>
  </si>
  <si>
    <t>証明団体名</t>
    <rPh sb="0" eb="2">
      <t>ショウメイ</t>
    </rPh>
    <rPh sb="2" eb="4">
      <t>ダンタイ</t>
    </rPh>
    <rPh sb="4" eb="5">
      <t>メイ</t>
    </rPh>
    <phoneticPr fontId="3"/>
  </si>
  <si>
    <t>（証明団体名を選択）</t>
    <rPh sb="1" eb="3">
      <t>ショウメイ</t>
    </rPh>
    <rPh sb="3" eb="5">
      <t>ダンタイ</t>
    </rPh>
    <rPh sb="5" eb="6">
      <t>メイ</t>
    </rPh>
    <rPh sb="7" eb="9">
      <t>センタク</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</si>
  <si>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</si>
  <si>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</si>
  <si>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様式-共4-Ⅰ（建築）【交通局】</t>
    <rPh sb="0" eb="2">
      <t>ヨウシキ</t>
    </rPh>
    <rPh sb="3" eb="4">
      <t>キョウ</t>
    </rPh>
    <rPh sb="8" eb="10">
      <t>ケンチク</t>
    </rPh>
    <phoneticPr fontId="3"/>
  </si>
  <si>
    <t>企業の地域貢献等の状況</t>
    <rPh sb="0" eb="2">
      <t>キギョウ</t>
    </rPh>
    <rPh sb="3" eb="5">
      <t>チイキ</t>
    </rPh>
    <rPh sb="5" eb="7">
      <t>コウケン</t>
    </rPh>
    <rPh sb="7" eb="8">
      <t>トウ</t>
    </rPh>
    <rPh sb="9" eb="11">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</si>
  <si>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</si>
  <si>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平均点→
（無しは０を入力）</t>
    <rPh sb="0" eb="2">
      <t>ヘイキン</t>
    </rPh>
    <rPh sb="2" eb="3">
      <t>テン</t>
    </rPh>
    <rPh sb="6" eb="7">
      <t>ナ</t>
    </rPh>
    <rPh sb="11" eb="13">
      <t>ニュウリョク</t>
    </rPh>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</si>
  <si>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</si>
  <si>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イ　同種工事の施工実績</t>
    <rPh sb="2" eb="3">
      <t>ドウ</t>
    </rPh>
    <rPh sb="4" eb="6">
      <t>コウジ</t>
    </rPh>
    <rPh sb="7" eb="9">
      <t>セコウ</t>
    </rPh>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</si>
  <si>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</si>
  <si>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</si>
  <si>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</si>
  <si>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契約工期（期間）</t>
    <rPh sb="0" eb="2">
      <t>ケイヤク</t>
    </rPh>
    <rPh sb="5" eb="7">
      <t>キカン</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</si>
  <si>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</si>
  <si>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表彰工事名</t>
    <rPh sb="0" eb="2">
      <t>ヒョウショウ</t>
    </rPh>
    <rPh sb="2" eb="3">
      <t>コウ</t>
    </rPh>
    <rPh sb="3" eb="4">
      <t>ジ</t>
    </rPh>
    <rPh sb="4" eb="5">
      <t>メイ</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</si>
  <si>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</si>
  <si>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</si>
  <si>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</si>
  <si>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</si>
  <si>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</si>
  <si>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t>Ｈ２５．４．１より当面の間削除する</t>
    <rPh sb="9" eb="11">
      <t>トウメン</t>
    </rPh>
    <rPh sb="12" eb="13">
      <t>アイダ</t>
    </rPh>
    <rPh sb="13" eb="15">
      <t>サクジョ</t>
    </rPh>
    <phoneticPr fontId="3"/>
  </si>
  <si>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</si>
  <si>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顕彰工事の名称</t>
    <rPh sb="0" eb="2">
      <t>ケンショウ</t>
    </rPh>
    <rPh sb="2" eb="3">
      <t>コウ</t>
    </rPh>
    <rPh sb="3" eb="4">
      <t>ジ</t>
    </rPh>
    <rPh sb="5" eb="6">
      <t>メイ</t>
    </rPh>
    <phoneticPr fontId="3"/>
  </si>
  <si>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3"/>
  </si>
  <si>
    <t>（年度を選択）</t>
    <rPh sb="1" eb="3">
      <t>ネンド</t>
    </rPh>
    <rPh sb="4" eb="6">
      <t>センタク</t>
    </rPh>
    <phoneticPr fontId="3"/>
  </si>
  <si>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</si>
  <si>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協定締結の有無</t>
    <phoneticPr fontId="3"/>
  </si>
  <si>
    <t>※ありの場合，所属する団体と協定名称を記載のこと。</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</si>
  <si>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</si>
  <si>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</si>
  <si>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</si>
  <si>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</si>
  <si>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（協定を選択）</t>
    <rPh sb="1" eb="3">
      <t>キョウテイ</t>
    </rPh>
    <rPh sb="4" eb="6">
      <t>センタク</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</si>
  <si>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</si>
  <si>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</si>
  <si>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</si>
  <si>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</si>
  <si>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</si>
  <si>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</si>
  <si>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地震災害時における避難所等の応急危険度判定に関する協定
　　</t>
    <phoneticPr fontId="3"/>
  </si>
  <si>
    <t>締結協定名称③</t>
    <rPh sb="0" eb="2">
      <t>テイケツ</t>
    </rPh>
    <rPh sb="2" eb="3">
      <t>キョウ</t>
    </rPh>
    <rPh sb="3" eb="4">
      <t>テイ</t>
    </rPh>
    <rPh sb="4" eb="6">
      <t>メイショウ</t>
    </rPh>
    <phoneticPr fontId="3"/>
  </si>
  <si>
    <t>災害時における車両等の移動に関する協定
　　</t>
    <phoneticPr fontId="3"/>
  </si>
  <si>
    <t>(2)</t>
    <phoneticPr fontId="3"/>
  </si>
  <si>
    <t xml:space="preserve">大雪時における道路の除雪・排雪作業等に関する協定
</t>
    <phoneticPr fontId="3"/>
  </si>
  <si>
    <t>活動年度</t>
    <rPh sb="0" eb="2">
      <t>カツドウ</t>
    </rPh>
    <rPh sb="2" eb="4">
      <t>ネンド</t>
    </rPh>
    <phoneticPr fontId="3"/>
  </si>
  <si>
    <t>活動実績あり</t>
    <rPh sb="0" eb="2">
      <t>カツドウ</t>
    </rPh>
    <rPh sb="2" eb="4">
      <t>ジッセキ</t>
    </rPh>
    <phoneticPr fontId="3"/>
  </si>
  <si>
    <t>対象となる協定</t>
    <rPh sb="0" eb="2">
      <t>タイショウ</t>
    </rPh>
    <rPh sb="5" eb="7">
      <t>キョウテイ</t>
    </rPh>
    <phoneticPr fontId="3"/>
  </si>
  <si>
    <t>活動実績なし</t>
    <rPh sb="0" eb="2">
      <t>カツドウ</t>
    </rPh>
    <rPh sb="2" eb="4">
      <t>ジッセキ</t>
    </rPh>
    <phoneticPr fontId="3"/>
  </si>
  <si>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</si>
  <si>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担当部署名１</t>
    <rPh sb="0" eb="2">
      <t>タントウ</t>
    </rPh>
    <rPh sb="2" eb="4">
      <t>ブショ</t>
    </rPh>
    <rPh sb="4" eb="5">
      <t>メイ</t>
    </rPh>
    <phoneticPr fontId="3"/>
  </si>
  <si>
    <t>複数登録等あり</t>
    <phoneticPr fontId="3"/>
  </si>
  <si>
    <t>登録等あり</t>
    <phoneticPr fontId="3"/>
  </si>
  <si>
    <t>担当部署名２</t>
    <rPh sb="0" eb="2">
      <t>タントウ</t>
    </rPh>
    <rPh sb="2" eb="4">
      <t>ブショ</t>
    </rPh>
    <rPh sb="4" eb="5">
      <t>メイ</t>
    </rPh>
    <phoneticPr fontId="3"/>
  </si>
  <si>
    <t>なし　</t>
    <phoneticPr fontId="3"/>
  </si>
  <si>
    <t>-----以下は地域実績型の工事で選択可-----</t>
    <phoneticPr fontId="3"/>
  </si>
  <si>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</si>
  <si>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</si>
  <si>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依頼部署名１</t>
    <rPh sb="0" eb="2">
      <t>イライ</t>
    </rPh>
    <rPh sb="2" eb="4">
      <t>ブショ</t>
    </rPh>
    <rPh sb="4" eb="5">
      <t>メイ</t>
    </rPh>
    <phoneticPr fontId="3"/>
  </si>
  <si>
    <t>発注区又は発注支所の登録あり</t>
    <rPh sb="0" eb="2">
      <t>ハッチュウ</t>
    </rPh>
    <rPh sb="2" eb="3">
      <t>ク</t>
    </rPh>
    <rPh sb="3" eb="4">
      <t>マタ</t>
    </rPh>
    <rPh sb="5" eb="7">
      <t>ハッチュウ</t>
    </rPh>
    <rPh sb="7" eb="9">
      <t>シショ</t>
    </rPh>
    <rPh sb="10" eb="12">
      <t>トウロク</t>
    </rPh>
    <phoneticPr fontId="3"/>
  </si>
  <si>
    <t>従事実績件名１</t>
    <rPh sb="0" eb="2">
      <t>ジュウジ</t>
    </rPh>
    <rPh sb="2" eb="4">
      <t>ジッセキ</t>
    </rPh>
    <rPh sb="4" eb="6">
      <t>ケンメイ</t>
    </rPh>
    <phoneticPr fontId="3"/>
  </si>
  <si>
    <t>複数従事実績あり</t>
    <phoneticPr fontId="3"/>
  </si>
  <si>
    <t>従事実績あり</t>
    <phoneticPr fontId="3"/>
  </si>
  <si>
    <t>依頼部署名２</t>
    <rPh sb="0" eb="2">
      <t>イライ</t>
    </rPh>
    <rPh sb="2" eb="4">
      <t>ブショ</t>
    </rPh>
    <rPh sb="4" eb="5">
      <t>メイ</t>
    </rPh>
    <phoneticPr fontId="3"/>
  </si>
  <si>
    <t>従事実績件名２</t>
    <rPh sb="0" eb="2">
      <t>ジュウジ</t>
    </rPh>
    <rPh sb="2" eb="4">
      <t>ジッセキ</t>
    </rPh>
    <rPh sb="4" eb="6">
      <t>ケンメイ</t>
    </rPh>
    <phoneticPr fontId="3"/>
  </si>
  <si>
    <t>●複数従事実績ありの場合</t>
    <rPh sb="1" eb="3">
      <t>フクスウ</t>
    </rPh>
    <rPh sb="3" eb="5">
      <t>ジュウジ</t>
    </rPh>
    <rPh sb="5" eb="7">
      <t>ジッセキ</t>
    </rPh>
    <rPh sb="10" eb="12">
      <t>バアイ</t>
    </rPh>
    <phoneticPr fontId="3"/>
  </si>
  <si>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</si>
  <si>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（区分を選択）</t>
    <phoneticPr fontId="3"/>
  </si>
  <si>
    <t>所管区域の複数従事実績あり</t>
    <rPh sb="0" eb="2">
      <t>ショカン</t>
    </rPh>
    <rPh sb="2" eb="4">
      <t>クイキ</t>
    </rPh>
    <rPh sb="5" eb="7">
      <t>フクスウ</t>
    </rPh>
    <rPh sb="7" eb="9">
      <t>ジュウジ</t>
    </rPh>
    <rPh sb="9" eb="11">
      <t>ジッセキ</t>
    </rPh>
    <phoneticPr fontId="3"/>
  </si>
  <si>
    <t>平成30年度</t>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</si>
  <si>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</si>
  <si>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</si>
  <si>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●従事実績ありの場合</t>
    <rPh sb="1" eb="3">
      <t>ジュウジ</t>
    </rPh>
    <rPh sb="3" eb="5">
      <t>ジッセキ</t>
    </rPh>
    <rPh sb="8" eb="10">
      <t>バアイ</t>
    </rPh>
    <phoneticPr fontId="3"/>
  </si>
  <si>
    <t>所管区域の従事実績あり</t>
    <rPh sb="0" eb="2">
      <t>ショカン</t>
    </rPh>
    <rPh sb="2" eb="4">
      <t>クイキ</t>
    </rPh>
    <rPh sb="5" eb="7">
      <t>ジュウジ</t>
    </rPh>
    <rPh sb="7" eb="9">
      <t>ジッセキ</t>
    </rPh>
    <phoneticPr fontId="3"/>
  </si>
  <si>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</si>
  <si>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t>※従事実績は，様式-共5に詳しい内容を記載すること。　</t>
    <rPh sb="1" eb="3">
      <t>ジュウジ</t>
    </rPh>
    <phoneticPr fontId="3"/>
  </si>
  <si>
    <t>所管区域外の従事実績あり</t>
    <rPh sb="0" eb="2">
      <t>ショカン</t>
    </rPh>
    <rPh sb="2" eb="4">
      <t>クイキ</t>
    </rPh>
    <rPh sb="4" eb="5">
      <t>ソト</t>
    </rPh>
    <rPh sb="6" eb="8">
      <t>ジュウジ</t>
    </rPh>
    <rPh sb="8" eb="10">
      <t>ジッセキ</t>
    </rPh>
    <phoneticPr fontId="3"/>
  </si>
  <si>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3"/>
  </si>
  <si>
    <t>雇用の状況</t>
    <rPh sb="0" eb="2">
      <t>コヨウ</t>
    </rPh>
    <rPh sb="3" eb="5">
      <t>ジョウキョウ</t>
    </rPh>
    <phoneticPr fontId="3"/>
  </si>
  <si>
    <t>(区分を選択）</t>
    <rPh sb="1" eb="3">
      <t>クブン</t>
    </rPh>
    <rPh sb="4" eb="6">
      <t>センタク</t>
    </rPh>
    <phoneticPr fontId="3"/>
  </si>
  <si>
    <t>各年度に施工実績あり</t>
    <rPh sb="0" eb="3">
      <t>カクネンド</t>
    </rPh>
    <rPh sb="4" eb="6">
      <t>セコウ</t>
    </rPh>
    <rPh sb="6" eb="8">
      <t>ジッセキ</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</si>
  <si>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</si>
  <si>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過去2ヶ年度のいずれかに施工実績あり</t>
    <rPh sb="0" eb="2">
      <t>カコ</t>
    </rPh>
    <rPh sb="4" eb="6">
      <t>ネンド</t>
    </rPh>
    <rPh sb="12" eb="14">
      <t>セコウ</t>
    </rPh>
    <rPh sb="14" eb="16">
      <t>ジッセキ</t>
    </rPh>
    <phoneticPr fontId="3"/>
  </si>
  <si>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</si>
  <si>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認証取得等の有無</t>
    <rPh sb="0" eb="2">
      <t>ニンショウ</t>
    </rPh>
    <rPh sb="2" eb="4">
      <t>シュトク</t>
    </rPh>
    <rPh sb="4" eb="5">
      <t>ナド</t>
    </rPh>
    <rPh sb="6" eb="8">
      <t>ウム</t>
    </rPh>
    <phoneticPr fontId="3"/>
  </si>
  <si>
    <t>環境マネジメントシステムの名称</t>
    <rPh sb="13" eb="15">
      <t>メイショウ</t>
    </rPh>
    <phoneticPr fontId="3"/>
  </si>
  <si>
    <t>(名称を選択）</t>
    <rPh sb="1" eb="3">
      <t>メイショウ</t>
    </rPh>
    <rPh sb="4" eb="6">
      <t>センタク</t>
    </rPh>
    <phoneticPr fontId="3"/>
  </si>
  <si>
    <t>※配置状況は，様式-共6に詳しい内容を記載すること。　</t>
    <rPh sb="1" eb="3">
      <t>ハイチ</t>
    </rPh>
    <rPh sb="3" eb="5">
      <t>ジョウキョウ</t>
    </rPh>
    <phoneticPr fontId="3"/>
  </si>
  <si>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</si>
  <si>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</si>
  <si>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</si>
  <si>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</si>
  <si>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</si>
  <si>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</si>
  <si>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</si>
  <si>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義務外雇用あり</t>
    <rPh sb="0" eb="2">
      <t>ギム</t>
    </rPh>
    <rPh sb="2" eb="3">
      <t>ソト</t>
    </rPh>
    <rPh sb="3" eb="5">
      <t>コヨウ</t>
    </rPh>
    <phoneticPr fontId="3"/>
  </si>
  <si>
    <t>雇用なし</t>
    <rPh sb="0" eb="2">
      <t>コヨウ</t>
    </rPh>
    <phoneticPr fontId="3"/>
  </si>
  <si>
    <t>適用（義務）あり</t>
    <rPh sb="0" eb="2">
      <t>テキヨウ</t>
    </rPh>
    <rPh sb="3" eb="5">
      <t>ギム</t>
    </rPh>
    <phoneticPr fontId="3"/>
  </si>
  <si>
    <t>ISO14001</t>
    <phoneticPr fontId="3"/>
  </si>
  <si>
    <t>認証取得あり</t>
    <rPh sb="0" eb="2">
      <t>ニンショウ</t>
    </rPh>
    <rPh sb="2" eb="4">
      <t>シュトク</t>
    </rPh>
    <phoneticPr fontId="3"/>
  </si>
  <si>
    <t>様式-共5【交通局】</t>
    <rPh sb="0" eb="2">
      <t>ヨウシキ</t>
    </rPh>
    <rPh sb="3" eb="4">
      <t>トモ</t>
    </rPh>
    <phoneticPr fontId="3"/>
  </si>
  <si>
    <t>企業の東日本大震災対応</t>
    <rPh sb="0" eb="2">
      <t>キギョウ</t>
    </rPh>
    <rPh sb="3" eb="4">
      <t>ヒガシ</t>
    </rPh>
    <rPh sb="4" eb="6">
      <t>ニホン</t>
    </rPh>
    <rPh sb="6" eb="9">
      <t>ダイシンサイ</t>
    </rPh>
    <rPh sb="9" eb="11">
      <t>タイオウ</t>
    </rPh>
    <phoneticPr fontId="3"/>
  </si>
  <si>
    <r>
      <t xml:space="preserve">
ト　東日本大震災における
　緊急工事等の従事実績
</t>
    </r>
    <r>
      <rPr>
        <sz val="9.5"/>
        <rFont val="ＭＳ Ｐ明朝"/>
        <family val="1"/>
        <charset val="128"/>
      </rPr>
      <t xml:space="preserve"> （入札形態がJVの場合，いずれかの企業の実績）</t>
    </r>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</si>
  <si>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</si>
  <si>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</si>
  <si>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</si>
  <si>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確認資料 １</t>
    <rPh sb="0" eb="2">
      <t>カクニン</t>
    </rPh>
    <rPh sb="2" eb="4">
      <t>シリョウ</t>
    </rPh>
    <phoneticPr fontId="3"/>
  </si>
  <si>
    <t>※別添のとおり</t>
    <rPh sb="1" eb="3">
      <t>ベッテン</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</si>
  <si>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</si>
  <si>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</si>
  <si>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確認資料 ２</t>
    <rPh sb="0" eb="2">
      <t>カクニン</t>
    </rPh>
    <rPh sb="2" eb="4">
      <t>シリョウ</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</si>
  <si>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</si>
  <si>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</si>
  <si>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確認資料 ３</t>
    <rPh sb="0" eb="2">
      <t>カクニン</t>
    </rPh>
    <rPh sb="2" eb="4">
      <t>シリョウ</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</si>
  <si>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</si>
  <si>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</si>
  <si>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確認資料４</t>
    <rPh sb="0" eb="2">
      <t>カクニン</t>
    </rPh>
    <rPh sb="2" eb="4">
      <t>シリョウ</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</si>
  <si>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</si>
  <si>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</si>
  <si>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確認資料 ５</t>
    <rPh sb="0" eb="2">
      <t>カクニン</t>
    </rPh>
    <rPh sb="2" eb="4">
      <t>シリョウ</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</si>
  <si>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</si>
  <si>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</si>
  <si>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確認資料 ６</t>
    <rPh sb="0" eb="2">
      <t>カクニン</t>
    </rPh>
    <rPh sb="2" eb="4">
      <t>シリョウ</t>
    </rPh>
    <phoneticPr fontId="3"/>
  </si>
  <si>
    <t>記入にあたっては，局・部・課を記入してください</t>
    <rPh sb="0" eb="2">
      <t>キニュウ</t>
    </rPh>
    <rPh sb="9" eb="10">
      <t>キョク</t>
    </rPh>
    <rPh sb="11" eb="12">
      <t>ブ</t>
    </rPh>
    <rPh sb="13" eb="14">
      <t>カ</t>
    </rPh>
    <rPh sb="15" eb="17">
      <t>キニュウ</t>
    </rPh>
    <phoneticPr fontId="3"/>
  </si>
  <si>
    <t>様式-共6【交通局】</t>
    <rPh sb="0" eb="2">
      <t>ヨウシキ</t>
    </rPh>
    <rPh sb="3" eb="4">
      <t>トモ</t>
    </rPh>
    <phoneticPr fontId="3"/>
  </si>
  <si>
    <t>登録基幹技能者調書</t>
    <rPh sb="0" eb="2">
      <t>トウロク</t>
    </rPh>
    <rPh sb="2" eb="4">
      <t>キカン</t>
    </rPh>
    <rPh sb="4" eb="7">
      <t>ギノウシャ</t>
    </rPh>
    <rPh sb="7" eb="9">
      <t>チョウショ</t>
    </rPh>
    <phoneticPr fontId="3"/>
  </si>
  <si>
    <t>◯◯◯◯基幹技能者</t>
    <rPh sb="4" eb="6">
      <t>キカン</t>
    </rPh>
    <rPh sb="6" eb="9">
      <t>ギノウシャ</t>
    </rPh>
    <phoneticPr fontId="3"/>
  </si>
  <si>
    <t>氏名</t>
    <rPh sb="0" eb="2">
      <t>シメイ</t>
    </rPh>
    <phoneticPr fontId="3"/>
  </si>
  <si>
    <t>所属会社名</t>
    <rPh sb="0" eb="2">
      <t>ショゾク</t>
    </rPh>
    <rPh sb="2" eb="4">
      <t>カイシャ</t>
    </rPh>
    <rPh sb="4" eb="5">
      <t>メイ</t>
    </rPh>
    <phoneticPr fontId="3"/>
  </si>
  <si>
    <t>講習修了証番号</t>
    <rPh sb="0" eb="2">
      <t>コウシュウ</t>
    </rPh>
    <rPh sb="2" eb="5">
      <t>シュウリョウショウ</t>
    </rPh>
    <rPh sb="5" eb="7">
      <t>バンゴウ</t>
    </rPh>
    <phoneticPr fontId="3"/>
  </si>
  <si>
    <t>有効年月日</t>
    <rPh sb="0" eb="2">
      <t>ユウコウ</t>
    </rPh>
    <rPh sb="2" eb="5">
      <t>ネンガッピ</t>
    </rPh>
    <phoneticPr fontId="3"/>
  </si>
  <si>
    <t>登録番号</t>
    <rPh sb="0" eb="2">
      <t>トウロク</t>
    </rPh>
    <rPh sb="2" eb="4">
      <t>バンゴウ</t>
    </rPh>
    <phoneticPr fontId="3"/>
  </si>
  <si>
    <t>従事する工種</t>
    <rPh sb="0" eb="2">
      <t>ジュウジ</t>
    </rPh>
    <rPh sb="4" eb="6">
      <t>コウシュ</t>
    </rPh>
    <phoneticPr fontId="3"/>
  </si>
  <si>
    <t>従事する期間（予定）</t>
    <rPh sb="0" eb="2">
      <t>ジュウジ</t>
    </rPh>
    <rPh sb="4" eb="6">
      <t>キカン</t>
    </rPh>
    <rPh sb="7" eb="9">
      <t>ヨテイ</t>
    </rPh>
    <phoneticPr fontId="3"/>
  </si>
  <si>
    <t>　　　　年　　月　　日</t>
    <rPh sb="4" eb="5">
      <t>ネン</t>
    </rPh>
    <rPh sb="7" eb="8">
      <t>ツキ</t>
    </rPh>
    <rPh sb="10" eb="11">
      <t>ニチ</t>
    </rPh>
    <phoneticPr fontId="3"/>
  </si>
  <si>
    <t>◯◯◯◯基幹技能者</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</si>
  <si>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</si>
  <si>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</si>
  <si>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チェック　□</t>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</si>
  <si>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</si>
  <si>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</si>
  <si>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</si>
  <si>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</si>
  <si>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</si>
  <si>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</si>
  <si>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地下鉄南北線八乙女駅外１駅旅客トイレ改修建築工事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</si>
</sst>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8" formatCode="0.00000_);[Red]\(0.00000\)"/>
    <numFmt numFmtId="179" formatCode="General&quot;点&quot;"/>
    <numFmt numFmtId="180" formatCode="0_);[Red]\(0\)"/>
    <numFmt numFmtId="181" formatCode="0.0_);[Red]\(0.0\)"/>
    <numFmt numFmtId="182" formatCode="0.000_);[Red]\(0.000\)"/>
    <numFmt numFmtId="183" formatCode="0.00_);[Red]\(0.00\)"/>
    <numFmt numFmtId="184" formatCode="0_ ;[Red]\-0\ "/>
    <numFmt numFmtId="185" formatCode="0.000_ ;[Red]\-0.000\ "/>
    <numFmt numFmtId="186" formatCode="&quot;平均点&quot;\ \ 0.0&quot;点&quot;"/>
    <numFmt numFmtId="187" formatCode="0.00_ ;[Red]\-0.00\ "/>
    <numFmt numFmtId="188" formatCode="#,##0_ "/>
    <numFmt numFmtId="189" formatCode="yyyy\(ge\)/m/d"/>
    <numFmt numFmtId="190" formatCode="[$-411]ge\.m\.d;@"/>
    <numFmt numFmtId="191" formatCode="yyyy/m/d;@"/>
    <numFmt numFmtId="192" formatCode="0.0%"/>
  </numFmts>
  <fonts count="28">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trike/>
      <sz val="9"/>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b/>
      <sz val="14"/>
      <name val="ＭＳ Ｐゴシック"/>
      <family val="3"/>
      <charset val="128"/>
    </font>
    <font>
      <sz val="8"/>
      <color rgb="FF0070C0"/>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ＭＳ Ｐゴシック"/>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0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8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4" fillId="0" borderId="0" xfId="1" applyFont="1" applyBorder="1" applyAlignment="1" applyProtection="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34" xfId="3" applyFont="1" applyFill="1" applyBorder="1" applyAlignment="1" applyProtection="1">
      <alignment horizontal="left" vertical="center" wrapText="1"/>
    </xf>
    <xf numFmtId="176" fontId="2" fillId="0" borderId="34" xfId="3" applyNumberFormat="1" applyFont="1" applyFill="1" applyBorder="1" applyAlignment="1" applyProtection="1">
      <alignment horizontal="left" vertical="center" wrapText="1"/>
    </xf>
    <xf numFmtId="0" fontId="7" fillId="0" borderId="34"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3"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0"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79"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0" fontId="7" fillId="3" borderId="5" xfId="3" applyNumberFormat="1" applyFont="1" applyFill="1" applyBorder="1" applyAlignment="1" applyProtection="1">
      <alignment horizontal="center" vertical="center"/>
    </xf>
    <xf numFmtId="180"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0" fontId="7" fillId="0" borderId="0" xfId="3" applyNumberFormat="1" applyFont="1" applyFill="1" applyBorder="1" applyAlignment="1" applyProtection="1">
      <alignment horizontal="center" vertical="center"/>
    </xf>
    <xf numFmtId="181" fontId="7" fillId="0" borderId="0" xfId="3" applyNumberFormat="1" applyFont="1" applyFill="1" applyBorder="1" applyAlignment="1" applyProtection="1">
      <alignment horizontal="center" vertical="center"/>
    </xf>
    <xf numFmtId="182" fontId="7" fillId="0" borderId="0" xfId="3" applyNumberFormat="1" applyFont="1" applyFill="1" applyBorder="1" applyAlignment="1" applyProtection="1">
      <alignment horizontal="right" vertical="center"/>
    </xf>
    <xf numFmtId="180" fontId="7" fillId="0" borderId="35" xfId="3" applyNumberFormat="1" applyFont="1" applyFill="1" applyBorder="1" applyAlignment="1" applyProtection="1">
      <alignment horizontal="center" vertical="center"/>
    </xf>
    <xf numFmtId="0" fontId="7" fillId="0" borderId="3" xfId="3" applyFont="1" applyFill="1" applyBorder="1" applyAlignment="1" applyProtection="1">
      <alignment vertical="center"/>
    </xf>
    <xf numFmtId="0" fontId="7" fillId="0" borderId="36" xfId="3" applyFont="1" applyFill="1" applyBorder="1" applyAlignment="1" applyProtection="1">
      <alignment horizontal="center" vertical="center"/>
    </xf>
    <xf numFmtId="180" fontId="7" fillId="3" borderId="39" xfId="3" applyNumberFormat="1"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180" fontId="7" fillId="3" borderId="10" xfId="3" applyNumberFormat="1" applyFont="1" applyFill="1" applyBorder="1" applyAlignment="1" applyProtection="1">
      <alignment horizontal="center" vertical="center"/>
    </xf>
    <xf numFmtId="49" fontId="9" fillId="0" borderId="4" xfId="3" applyNumberFormat="1" applyFont="1" applyFill="1" applyBorder="1" applyAlignment="1" applyProtection="1">
      <alignment horizontal="center" vertical="center" wrapText="1"/>
    </xf>
    <xf numFmtId="49" fontId="9" fillId="0" borderId="9"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0" fontId="7" fillId="0" borderId="7" xfId="3" applyNumberFormat="1" applyFont="1" applyFill="1" applyBorder="1" applyAlignment="1" applyProtection="1">
      <alignment horizontal="center" vertical="center"/>
    </xf>
    <xf numFmtId="180"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0" fontId="7" fillId="0" borderId="7" xfId="3" applyNumberFormat="1" applyFont="1" applyFill="1" applyBorder="1" applyAlignment="1" applyProtection="1">
      <alignment vertical="top"/>
    </xf>
    <xf numFmtId="183" fontId="7" fillId="0" borderId="4" xfId="3" applyNumberFormat="1" applyFont="1" applyFill="1" applyBorder="1" applyAlignment="1" applyProtection="1">
      <alignment vertical="center"/>
    </xf>
    <xf numFmtId="0" fontId="7" fillId="0" borderId="33"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8"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0" fontId="7" fillId="0" borderId="0" xfId="3" applyNumberFormat="1" applyFont="1" applyFill="1" applyAlignment="1" applyProtection="1">
      <alignment vertical="center"/>
    </xf>
    <xf numFmtId="180"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184" fontId="7" fillId="3" borderId="5"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0" xfId="3" applyFont="1" applyFill="1" applyAlignment="1" applyProtection="1">
      <alignment horizontal="center"/>
    </xf>
    <xf numFmtId="0" fontId="7" fillId="0" borderId="0" xfId="3" applyFont="1" applyFill="1" applyBorder="1" applyAlignment="1" applyProtection="1">
      <alignment horizontal="left" vertical="center"/>
    </xf>
    <xf numFmtId="182" fontId="7" fillId="0" borderId="10" xfId="3" applyNumberFormat="1" applyFont="1" applyFill="1" applyBorder="1" applyAlignment="1" applyProtection="1">
      <alignment horizontal="right" vertical="center"/>
    </xf>
    <xf numFmtId="182" fontId="7" fillId="0" borderId="8" xfId="3" applyNumberFormat="1" applyFont="1" applyFill="1" applyBorder="1" applyAlignment="1" applyProtection="1">
      <alignment horizontal="right" vertical="center"/>
    </xf>
    <xf numFmtId="182" fontId="7" fillId="0" borderId="9" xfId="3" applyNumberFormat="1" applyFont="1" applyFill="1" applyBorder="1" applyAlignment="1" applyProtection="1">
      <alignment horizontal="center" vertical="center"/>
    </xf>
    <xf numFmtId="180" fontId="7" fillId="0" borderId="9" xfId="3" applyNumberFormat="1" applyFont="1" applyFill="1" applyBorder="1" applyAlignment="1" applyProtection="1">
      <alignment horizontal="center" vertical="center"/>
    </xf>
    <xf numFmtId="0" fontId="7" fillId="0" borderId="24" xfId="3" applyFont="1" applyFill="1" applyBorder="1" applyAlignment="1" applyProtection="1">
      <alignment horizontal="center" vertical="center"/>
    </xf>
    <xf numFmtId="0" fontId="7" fillId="0" borderId="29" xfId="3" applyFont="1" applyFill="1" applyBorder="1" applyAlignment="1" applyProtection="1">
      <alignment horizontal="center" vertical="center"/>
    </xf>
    <xf numFmtId="0" fontId="7" fillId="0" borderId="6" xfId="3" applyFont="1" applyFill="1" applyBorder="1" applyAlignment="1" applyProtection="1">
      <alignment horizontal="center" vertical="center" wrapText="1"/>
    </xf>
    <xf numFmtId="182" fontId="7" fillId="3" borderId="41" xfId="3" applyNumberFormat="1" applyFont="1" applyFill="1" applyBorder="1" applyAlignment="1" applyProtection="1">
      <alignment horizontal="center" vertical="center"/>
    </xf>
    <xf numFmtId="182"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1" fontId="7" fillId="0" borderId="4" xfId="3" applyNumberFormat="1" applyFont="1" applyFill="1" applyBorder="1" applyAlignment="1" applyProtection="1">
      <alignment horizontal="center" vertical="center"/>
    </xf>
    <xf numFmtId="180" fontId="7" fillId="3" borderId="5" xfId="5" applyNumberFormat="1" applyFont="1" applyFill="1" applyBorder="1" applyAlignment="1" applyProtection="1">
      <alignment horizontal="center" vertical="center"/>
    </xf>
    <xf numFmtId="0" fontId="7" fillId="0" borderId="25" xfId="3" applyFont="1" applyFill="1" applyBorder="1" applyAlignment="1" applyProtection="1">
      <alignment vertical="center" wrapText="1" shrinkToFit="1"/>
    </xf>
    <xf numFmtId="0" fontId="13" fillId="0" borderId="0" xfId="6" applyFont="1" applyFill="1" applyAlignment="1">
      <alignment horizontal="left" vertical="center" indent="1"/>
    </xf>
    <xf numFmtId="0" fontId="16" fillId="0" borderId="34" xfId="6" applyFont="1" applyFill="1" applyBorder="1" applyAlignment="1">
      <alignment horizontal="left" vertical="center" wrapText="1"/>
    </xf>
    <xf numFmtId="181" fontId="7" fillId="3" borderId="5" xfId="3" applyNumberFormat="1" applyFont="1" applyFill="1" applyBorder="1" applyAlignment="1" applyProtection="1">
      <alignment horizontal="center" vertical="center"/>
    </xf>
    <xf numFmtId="181" fontId="7" fillId="3" borderId="25" xfId="3" applyNumberFormat="1" applyFont="1" applyFill="1" applyBorder="1" applyAlignment="1" applyProtection="1">
      <alignment horizontal="center"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0" xfId="7" applyFont="1" applyAlignment="1" applyProtection="1">
      <alignment wrapText="1"/>
    </xf>
    <xf numFmtId="0" fontId="2" fillId="0" borderId="0" xfId="7" applyFont="1" applyAlignment="1" applyProtection="1">
      <alignment horizontal="center" vertical="center"/>
    </xf>
    <xf numFmtId="0" fontId="2" fillId="0" borderId="5"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17" fillId="0" borderId="9" xfId="7" applyFont="1" applyBorder="1" applyAlignment="1" applyProtection="1">
      <alignment horizontal="center" vertical="center" shrinkToFit="1"/>
    </xf>
    <xf numFmtId="179" fontId="17" fillId="0" borderId="26" xfId="7" applyNumberFormat="1" applyFont="1" applyBorder="1" applyAlignment="1" applyProtection="1">
      <alignment horizontal="center" vertical="center" wrapText="1"/>
    </xf>
    <xf numFmtId="179" fontId="17" fillId="0" borderId="48" xfId="7" applyNumberFormat="1" applyFont="1" applyBorder="1" applyAlignment="1" applyProtection="1">
      <alignment horizontal="center" vertical="center" wrapText="1"/>
      <protection locked="0"/>
    </xf>
    <xf numFmtId="179" fontId="17" fillId="4" borderId="49" xfId="7" applyNumberFormat="1" applyFont="1" applyFill="1" applyBorder="1" applyAlignment="1" applyProtection="1">
      <alignment horizontal="center" vertical="center"/>
      <protection locked="0"/>
    </xf>
    <xf numFmtId="0" fontId="16" fillId="0" borderId="0" xfId="7" applyFont="1" applyAlignment="1" applyProtection="1">
      <alignment wrapText="1"/>
    </xf>
    <xf numFmtId="0" fontId="17" fillId="0" borderId="54" xfId="7" applyFont="1" applyFill="1" applyBorder="1" applyAlignment="1" applyProtection="1">
      <alignment vertical="center"/>
    </xf>
    <xf numFmtId="0" fontId="17" fillId="0" borderId="3" xfId="7" applyFont="1" applyFill="1" applyBorder="1" applyAlignment="1" applyProtection="1">
      <alignment vertical="center"/>
    </xf>
    <xf numFmtId="0" fontId="17" fillId="0" borderId="0" xfId="7" applyFont="1" applyFill="1" applyBorder="1" applyAlignment="1" applyProtection="1">
      <alignment vertical="center"/>
    </xf>
    <xf numFmtId="0" fontId="17" fillId="0" borderId="0" xfId="7" applyFont="1" applyFill="1" applyBorder="1" applyAlignment="1" applyProtection="1">
      <alignment horizontal="center" vertical="center"/>
    </xf>
    <xf numFmtId="0" fontId="17" fillId="0" borderId="12" xfId="7" applyFont="1" applyFill="1" applyBorder="1" applyAlignment="1" applyProtection="1">
      <alignment vertical="center"/>
    </xf>
    <xf numFmtId="49" fontId="17" fillId="0" borderId="55" xfId="7" applyNumberFormat="1" applyFont="1" applyFill="1" applyBorder="1" applyAlignment="1" applyProtection="1">
      <alignment horizontal="center" vertical="center"/>
    </xf>
    <xf numFmtId="49" fontId="17" fillId="0" borderId="56" xfId="7" applyNumberFormat="1" applyFont="1" applyFill="1" applyBorder="1" applyAlignment="1" applyProtection="1">
      <alignment vertical="center"/>
    </xf>
    <xf numFmtId="49" fontId="17" fillId="0" borderId="13" xfId="7" applyNumberFormat="1" applyFont="1" applyFill="1" applyBorder="1" applyAlignment="1" applyProtection="1">
      <alignment vertical="center"/>
    </xf>
    <xf numFmtId="49" fontId="17" fillId="0" borderId="10" xfId="7" applyNumberFormat="1" applyFont="1" applyFill="1" applyBorder="1" applyAlignment="1" applyProtection="1">
      <alignment vertical="center"/>
    </xf>
    <xf numFmtId="0" fontId="17" fillId="0" borderId="14" xfId="7" applyFont="1" applyBorder="1" applyAlignment="1" applyProtection="1">
      <alignment horizontal="center" vertical="center"/>
    </xf>
    <xf numFmtId="0" fontId="17" fillId="0" borderId="20" xfId="7" applyFont="1" applyBorder="1" applyAlignment="1" applyProtection="1">
      <alignment horizontal="center" vertical="center" wrapText="1"/>
    </xf>
    <xf numFmtId="0" fontId="17" fillId="0" borderId="7" xfId="7" applyFont="1" applyBorder="1" applyAlignment="1" applyProtection="1">
      <alignment horizontal="center" vertical="center" wrapText="1"/>
    </xf>
    <xf numFmtId="191" fontId="17" fillId="0" borderId="3" xfId="7" applyNumberFormat="1" applyFont="1" applyBorder="1" applyAlignment="1" applyProtection="1">
      <alignment horizontal="left" vertical="center" wrapText="1"/>
    </xf>
    <xf numFmtId="191" fontId="17" fillId="0" borderId="8" xfId="7" applyNumberFormat="1" applyFont="1" applyBorder="1" applyAlignment="1" applyProtection="1">
      <alignment horizontal="left" vertical="center" wrapText="1"/>
    </xf>
    <xf numFmtId="0" fontId="2" fillId="0" borderId="17" xfId="7" applyFont="1" applyBorder="1" applyAlignment="1" applyProtection="1">
      <alignment horizontal="center" vertical="center" wrapText="1"/>
    </xf>
    <xf numFmtId="0" fontId="2" fillId="0" borderId="0" xfId="7" applyFont="1" applyBorder="1" applyAlignment="1" applyProtection="1">
      <alignment horizontal="center" vertical="center" wrapText="1"/>
    </xf>
    <xf numFmtId="0" fontId="2" fillId="0" borderId="20" xfId="7" applyFont="1" applyBorder="1" applyAlignment="1" applyProtection="1">
      <alignment horizontal="center" vertical="center" wrapText="1"/>
    </xf>
    <xf numFmtId="0" fontId="1" fillId="0" borderId="7" xfId="0" applyFont="1" applyBorder="1" applyAlignment="1">
      <alignment horizontal="center" vertical="center" wrapText="1"/>
    </xf>
    <xf numFmtId="190" fontId="2" fillId="0" borderId="13" xfId="7" applyNumberFormat="1" applyFont="1" applyBorder="1" applyAlignment="1" applyProtection="1">
      <alignment horizontal="center" vertical="center" wrapText="1"/>
    </xf>
    <xf numFmtId="190" fontId="1" fillId="0" borderId="13" xfId="0" applyNumberFormat="1" applyFont="1" applyBorder="1" applyAlignment="1">
      <alignment vertical="center" wrapText="1"/>
    </xf>
    <xf numFmtId="190" fontId="1" fillId="0" borderId="10" xfId="0" applyNumberFormat="1" applyFont="1" applyBorder="1" applyAlignment="1">
      <alignment vertical="center" wrapText="1"/>
    </xf>
    <xf numFmtId="0" fontId="2" fillId="0" borderId="11" xfId="7" applyFont="1" applyBorder="1" applyAlignment="1" applyProtection="1">
      <alignment horizontal="right" vertical="center" wrapText="1"/>
    </xf>
    <xf numFmtId="0" fontId="2" fillId="0" borderId="0" xfId="7" applyFont="1" applyBorder="1" applyAlignment="1" applyProtection="1">
      <alignment horizontal="right" vertical="center" wrapText="1"/>
    </xf>
    <xf numFmtId="0" fontId="2" fillId="0" borderId="6" xfId="7" applyFont="1" applyBorder="1" applyAlignment="1" applyProtection="1">
      <alignment horizontal="right" vertical="center" wrapText="1"/>
    </xf>
    <xf numFmtId="0" fontId="2" fillId="0" borderId="58" xfId="7" applyFont="1" applyFill="1" applyBorder="1" applyAlignment="1" applyProtection="1">
      <alignment horizontal="center" vertical="center"/>
      <protection locked="0"/>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0" xfId="0" applyFont="1" applyBorder="1" applyAlignment="1">
      <alignment horizontal="center" vertical="center" wrapText="1"/>
    </xf>
    <xf numFmtId="190" fontId="2" fillId="0" borderId="31" xfId="7" applyNumberFormat="1" applyFont="1" applyBorder="1" applyAlignment="1" applyProtection="1">
      <alignment horizontal="center" vertical="center" wrapText="1"/>
    </xf>
    <xf numFmtId="190" fontId="1" fillId="0" borderId="14" xfId="0" applyNumberFormat="1" applyFont="1" applyBorder="1" applyAlignment="1">
      <alignment vertical="center" wrapText="1"/>
    </xf>
    <xf numFmtId="190" fontId="1" fillId="0" borderId="57" xfId="0" applyNumberFormat="1" applyFont="1" applyBorder="1" applyAlignment="1">
      <alignment vertical="center" wrapText="1"/>
    </xf>
    <xf numFmtId="176" fontId="2" fillId="0" borderId="0" xfId="0" applyNumberFormat="1" applyFont="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2"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0" fontId="2" fillId="0" borderId="1" xfId="7" applyFont="1" applyFill="1" applyBorder="1" applyAlignment="1" applyProtection="1">
      <alignment horizontal="right" vertical="center"/>
    </xf>
    <xf numFmtId="0" fontId="2" fillId="0" borderId="0" xfId="7" applyFont="1" applyFill="1" applyBorder="1" applyAlignment="1" applyProtection="1">
      <alignment horizontal="right" vertical="center"/>
    </xf>
    <xf numFmtId="0" fontId="2" fillId="0" borderId="15" xfId="7" applyFont="1" applyBorder="1" applyAlignment="1" applyProtection="1">
      <alignment horizontal="center" vertical="center" wrapText="1"/>
    </xf>
    <xf numFmtId="0" fontId="2" fillId="0" borderId="15" xfId="7" applyFont="1" applyBorder="1" applyAlignment="1" applyProtection="1">
      <alignment horizontal="right" vertical="center"/>
    </xf>
    <xf numFmtId="0" fontId="2" fillId="0" borderId="0" xfId="7" applyFont="1" applyBorder="1" applyAlignment="1" applyProtection="1">
      <alignment horizontal="right" vertical="center"/>
    </xf>
    <xf numFmtId="0" fontId="2" fillId="0" borderId="65" xfId="7" applyFont="1" applyBorder="1" applyAlignment="1" applyProtection="1">
      <alignment horizontal="right" vertical="center"/>
    </xf>
    <xf numFmtId="49" fontId="2" fillId="0" borderId="21" xfId="7" applyNumberFormat="1" applyFont="1" applyFill="1" applyBorder="1" applyAlignment="1" applyProtection="1">
      <alignment horizontal="left" vertical="center" shrinkToFit="1"/>
      <protection locked="0"/>
    </xf>
    <xf numFmtId="49" fontId="2" fillId="0" borderId="14" xfId="7" applyNumberFormat="1" applyFont="1" applyFill="1" applyBorder="1" applyAlignment="1" applyProtection="1">
      <alignment horizontal="left" vertical="center" shrinkToFit="1"/>
      <protection locked="0"/>
    </xf>
    <xf numFmtId="0" fontId="2" fillId="0" borderId="66" xfId="7" applyFont="1" applyBorder="1" applyAlignment="1" applyProtection="1">
      <alignment horizontal="right" vertical="center"/>
    </xf>
    <xf numFmtId="0" fontId="2" fillId="0" borderId="11" xfId="7" applyFont="1" applyBorder="1" applyAlignment="1" applyProtection="1">
      <alignment horizontal="right" vertical="center"/>
    </xf>
    <xf numFmtId="0" fontId="2" fillId="0" borderId="67" xfId="7" applyFont="1" applyBorder="1" applyAlignment="1" applyProtection="1">
      <alignment horizontal="center" vertical="center" wrapText="1"/>
    </xf>
    <xf numFmtId="0" fontId="2" fillId="0" borderId="16" xfId="7" applyFont="1" applyBorder="1" applyAlignment="1" applyProtection="1">
      <alignment horizontal="right" vertical="center" wrapText="1"/>
    </xf>
    <xf numFmtId="0" fontId="2" fillId="0" borderId="66" xfId="7" applyFont="1" applyBorder="1" applyAlignment="1" applyProtection="1">
      <alignment horizontal="right" vertical="center" wrapText="1"/>
    </xf>
    <xf numFmtId="0" fontId="2" fillId="0" borderId="6" xfId="7" applyFont="1" applyBorder="1" applyAlignment="1" applyProtection="1">
      <alignment horizontal="right" vertical="center"/>
    </xf>
    <xf numFmtId="49" fontId="2" fillId="0" borderId="52" xfId="7" applyNumberFormat="1" applyFont="1" applyFill="1" applyBorder="1" applyAlignment="1" applyProtection="1">
      <alignment horizontal="left" vertical="center" shrinkToFit="1"/>
      <protection locked="0"/>
    </xf>
    <xf numFmtId="49" fontId="2" fillId="0" borderId="57" xfId="7" applyNumberFormat="1" applyFont="1" applyFill="1" applyBorder="1" applyAlignment="1" applyProtection="1">
      <alignment horizontal="left" vertical="center" shrinkToFit="1"/>
      <protection locked="0"/>
    </xf>
    <xf numFmtId="0" fontId="2" fillId="0" borderId="15" xfId="7" applyFont="1" applyBorder="1" applyAlignment="1" applyProtection="1">
      <alignment horizontal="right" vertical="center" wrapText="1"/>
    </xf>
    <xf numFmtId="0" fontId="2" fillId="0" borderId="15" xfId="7" applyFont="1" applyFill="1" applyBorder="1" applyAlignment="1" applyProtection="1">
      <alignment horizontal="right" vertical="center"/>
    </xf>
    <xf numFmtId="0" fontId="2" fillId="0" borderId="65" xfId="7" applyFont="1" applyFill="1" applyBorder="1" applyAlignment="1" applyProtection="1">
      <alignment horizontal="right" vertical="center"/>
    </xf>
    <xf numFmtId="0" fontId="2" fillId="0" borderId="66" xfId="7" applyFont="1" applyFill="1" applyBorder="1" applyAlignment="1" applyProtection="1">
      <alignment horizontal="right" vertical="center"/>
    </xf>
    <xf numFmtId="0" fontId="2" fillId="0" borderId="11" xfId="7" applyFont="1" applyFill="1" applyBorder="1" applyAlignment="1" applyProtection="1">
      <alignment horizontal="right" vertical="center"/>
    </xf>
    <xf numFmtId="0" fontId="2" fillId="0" borderId="17" xfId="7" applyFont="1" applyFill="1" applyBorder="1" applyAlignment="1" applyProtection="1">
      <alignment horizontal="right" vertical="center"/>
    </xf>
    <xf numFmtId="49" fontId="2" fillId="0" borderId="19" xfId="7" applyNumberFormat="1" applyFont="1" applyFill="1" applyBorder="1" applyAlignment="1" applyProtection="1">
      <alignment horizontal="left" vertical="center" shrinkToFit="1"/>
      <protection locked="0"/>
    </xf>
    <xf numFmtId="0" fontId="2" fillId="0" borderId="16" xfId="7" applyFont="1" applyFill="1" applyBorder="1" applyAlignment="1" applyProtection="1">
      <alignment horizontal="right" vertical="center"/>
    </xf>
    <xf numFmtId="49" fontId="2" fillId="0" borderId="58" xfId="7" applyNumberFormat="1" applyFont="1" applyFill="1" applyBorder="1" applyAlignment="1" applyProtection="1">
      <alignment horizontal="left" vertical="center" shrinkToFit="1"/>
      <protection locked="0"/>
    </xf>
    <xf numFmtId="49" fontId="2" fillId="0" borderId="59" xfId="7" applyNumberFormat="1" applyFont="1" applyFill="1" applyBorder="1" applyAlignment="1" applyProtection="1">
      <alignment horizontal="left" vertical="center" shrinkToFit="1"/>
      <protection locked="0"/>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45" xfId="0" applyFont="1" applyBorder="1" applyProtection="1">
      <alignment vertical="center"/>
    </xf>
    <xf numFmtId="0" fontId="2" fillId="0" borderId="12" xfId="0" applyFont="1" applyBorder="1" applyProtection="1">
      <alignment vertical="center"/>
    </xf>
    <xf numFmtId="0" fontId="2" fillId="0" borderId="0" xfId="0" applyFont="1" applyFill="1" applyBorder="1" applyAlignment="1" applyProtection="1">
      <alignment vertical="center"/>
    </xf>
    <xf numFmtId="0" fontId="2" fillId="0" borderId="12" xfId="7" applyFont="1" applyFill="1" applyBorder="1" applyAlignment="1" applyProtection="1">
      <alignment horizontal="left" vertical="center"/>
    </xf>
    <xf numFmtId="0" fontId="2" fillId="0" borderId="56" xfId="7" applyFont="1" applyBorder="1" applyAlignment="1" applyProtection="1">
      <alignment horizontal="center" vertical="center"/>
    </xf>
    <xf numFmtId="0" fontId="2" fillId="0" borderId="13" xfId="7" applyFont="1" applyBorder="1" applyAlignment="1" applyProtection="1">
      <alignment horizontal="center" vertical="center"/>
    </xf>
    <xf numFmtId="0" fontId="2" fillId="0" borderId="59" xfId="7" applyFont="1" applyFill="1" applyBorder="1" applyAlignment="1" applyProtection="1">
      <alignment horizontal="center" vertical="center"/>
    </xf>
    <xf numFmtId="0" fontId="2" fillId="0" borderId="69" xfId="7" applyFont="1" applyFill="1" applyBorder="1" applyAlignment="1" applyProtection="1">
      <alignment horizontal="center" vertical="center"/>
    </xf>
    <xf numFmtId="0" fontId="2" fillId="5" borderId="0" xfId="0" applyFont="1" applyFill="1" applyBorder="1" applyAlignment="1" applyProtection="1">
      <alignment horizontal="left" vertical="center" wrapText="1"/>
    </xf>
    <xf numFmtId="0" fontId="2" fillId="0" borderId="0" xfId="7" applyFont="1" applyFill="1" applyBorder="1" applyAlignment="1" applyProtection="1">
      <alignment vertical="top"/>
    </xf>
    <xf numFmtId="0" fontId="6" fillId="0" borderId="0" xfId="7" applyFont="1" applyBorder="1" applyProtection="1"/>
    <xf numFmtId="0" fontId="6" fillId="0" borderId="0" xfId="7" applyFont="1" applyProtection="1"/>
    <xf numFmtId="0" fontId="6" fillId="0" borderId="0" xfId="7" applyFont="1" applyAlignment="1" applyProtection="1">
      <alignment wrapText="1"/>
    </xf>
    <xf numFmtId="0" fontId="6" fillId="0" borderId="0" xfId="7" applyFont="1" applyFill="1" applyBorder="1" applyAlignment="1" applyProtection="1">
      <alignment horizontal="right"/>
    </xf>
    <xf numFmtId="0" fontId="6" fillId="2" borderId="44" xfId="7" applyFont="1" applyFill="1" applyBorder="1" applyProtection="1"/>
    <xf numFmtId="0" fontId="6" fillId="0" borderId="0" xfId="7" applyFont="1" applyAlignment="1" applyProtection="1">
      <alignment horizontal="center" vertical="center"/>
    </xf>
    <xf numFmtId="0" fontId="6" fillId="0" borderId="44" xfId="7" applyFont="1" applyBorder="1" applyProtection="1"/>
    <xf numFmtId="0" fontId="6" fillId="0" borderId="0" xfId="7" applyFont="1" applyAlignment="1" applyProtection="1">
      <alignment horizontal="right"/>
    </xf>
    <xf numFmtId="0" fontId="13" fillId="0" borderId="0" xfId="7" applyFont="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2" fillId="0" borderId="2" xfId="8" applyFont="1" applyBorder="1" applyAlignment="1" applyProtection="1">
      <alignment horizontal="center" vertical="center"/>
    </xf>
    <xf numFmtId="0" fontId="2" fillId="0" borderId="5" xfId="8" applyFont="1" applyBorder="1" applyAlignment="1" applyProtection="1">
      <alignment horizontal="right"/>
    </xf>
    <xf numFmtId="0" fontId="1" fillId="0" borderId="0" xfId="0" applyFont="1" applyAlignment="1">
      <alignment horizontal="center" vertical="center"/>
    </xf>
    <xf numFmtId="0" fontId="1" fillId="0" borderId="0" xfId="0" applyFont="1" applyBorder="1" applyAlignment="1">
      <alignment horizontal="center" vertical="center"/>
    </xf>
    <xf numFmtId="0" fontId="17" fillId="0" borderId="15" xfId="8" applyFont="1" applyBorder="1" applyAlignment="1" applyProtection="1">
      <alignment horizontal="center" vertical="center"/>
    </xf>
    <xf numFmtId="0" fontId="17" fillId="0" borderId="56" xfId="8" applyFont="1" applyFill="1" applyBorder="1" applyAlignment="1" applyProtection="1">
      <alignment vertical="center"/>
    </xf>
    <xf numFmtId="0" fontId="17" fillId="0" borderId="13" xfId="8" applyFont="1" applyFill="1" applyBorder="1" applyAlignment="1" applyProtection="1">
      <alignment vertical="center"/>
    </xf>
    <xf numFmtId="0" fontId="17" fillId="0" borderId="10" xfId="8" applyFont="1" applyFill="1" applyBorder="1" applyAlignment="1" applyProtection="1">
      <alignment vertical="center"/>
    </xf>
    <xf numFmtId="0" fontId="17" fillId="0" borderId="11" xfId="8" applyFont="1" applyBorder="1" applyAlignment="1" applyProtection="1">
      <alignment horizontal="center" vertical="center"/>
    </xf>
    <xf numFmtId="0" fontId="17" fillId="0" borderId="54" xfId="8" applyFont="1" applyBorder="1" applyAlignment="1" applyProtection="1">
      <alignment vertical="center"/>
    </xf>
    <xf numFmtId="0" fontId="17" fillId="0" borderId="3" xfId="8" applyFont="1" applyBorder="1" applyAlignment="1" applyProtection="1">
      <alignment vertical="center"/>
    </xf>
    <xf numFmtId="0" fontId="17" fillId="0" borderId="0" xfId="8" applyFont="1" applyBorder="1" applyAlignment="1" applyProtection="1">
      <alignment vertical="center"/>
    </xf>
    <xf numFmtId="0" fontId="17" fillId="0" borderId="12" xfId="8" applyFont="1" applyBorder="1" applyAlignment="1" applyProtection="1">
      <alignment horizontal="left" vertical="center"/>
    </xf>
    <xf numFmtId="0" fontId="17" fillId="0" borderId="6" xfId="8" applyFont="1" applyBorder="1" applyAlignment="1" applyProtection="1">
      <alignment horizontal="center" vertical="center"/>
    </xf>
    <xf numFmtId="0" fontId="17" fillId="6" borderId="3" xfId="8" applyFont="1" applyFill="1" applyBorder="1" applyAlignment="1" applyProtection="1">
      <alignment vertical="center"/>
    </xf>
    <xf numFmtId="0" fontId="17" fillId="6" borderId="8" xfId="8" applyFont="1" applyFill="1" applyBorder="1" applyAlignment="1" applyProtection="1">
      <alignment horizontal="left" vertical="center"/>
    </xf>
    <xf numFmtId="0" fontId="17" fillId="0" borderId="0" xfId="8" applyFont="1" applyBorder="1" applyAlignment="1" applyProtection="1">
      <alignment horizontal="left" vertical="center" wrapText="1"/>
    </xf>
    <xf numFmtId="0" fontId="17" fillId="0" borderId="0" xfId="8" applyFont="1" applyBorder="1" applyAlignment="1" applyProtection="1">
      <alignment vertical="center" wrapText="1"/>
    </xf>
    <xf numFmtId="0" fontId="17" fillId="0" borderId="0" xfId="8" applyFont="1" applyBorder="1" applyAlignment="1" applyProtection="1">
      <alignment horizontal="center" vertical="center"/>
    </xf>
    <xf numFmtId="0" fontId="17" fillId="0" borderId="0" xfId="8" applyFont="1" applyBorder="1" applyAlignment="1" applyProtection="1">
      <alignment horizontal="left" vertical="center"/>
    </xf>
    <xf numFmtId="0" fontId="17" fillId="5" borderId="9" xfId="8" applyFont="1" applyFill="1" applyBorder="1" applyAlignment="1" applyProtection="1">
      <alignment horizontal="center" vertical="center" wrapText="1"/>
    </xf>
    <xf numFmtId="0" fontId="17" fillId="0" borderId="67" xfId="8" applyFont="1" applyBorder="1" applyAlignment="1" applyProtection="1">
      <alignment horizontal="center" vertical="center"/>
    </xf>
    <xf numFmtId="0" fontId="17" fillId="5" borderId="4" xfId="8" applyFont="1" applyFill="1" applyBorder="1" applyAlignment="1" applyProtection="1">
      <alignment horizontal="center" vertical="center" wrapText="1"/>
    </xf>
    <xf numFmtId="49" fontId="17" fillId="0" borderId="7" xfId="8" applyNumberFormat="1" applyFont="1" applyFill="1" applyBorder="1" applyAlignment="1" applyProtection="1">
      <alignment horizontal="center" vertical="center"/>
    </xf>
    <xf numFmtId="0" fontId="17" fillId="5" borderId="2" xfId="8" applyFont="1" applyFill="1" applyBorder="1" applyAlignment="1" applyProtection="1">
      <alignment horizontal="center" vertical="center" wrapText="1"/>
    </xf>
    <xf numFmtId="0" fontId="17" fillId="0" borderId="22" xfId="8" applyFont="1" applyFill="1" applyBorder="1" applyAlignment="1" applyProtection="1">
      <alignment horizontal="left" vertical="center"/>
    </xf>
    <xf numFmtId="0" fontId="17" fillId="0" borderId="23" xfId="8" applyFont="1" applyFill="1" applyBorder="1" applyAlignment="1" applyProtection="1">
      <alignment horizontal="left" vertical="center"/>
    </xf>
    <xf numFmtId="0" fontId="17" fillId="0" borderId="47" xfId="8" applyFont="1" applyFill="1" applyBorder="1" applyAlignment="1" applyProtection="1">
      <alignment horizontal="left" vertical="center"/>
    </xf>
    <xf numFmtId="0" fontId="17" fillId="5" borderId="6" xfId="8" applyFont="1" applyFill="1" applyBorder="1" applyAlignment="1" applyProtection="1">
      <alignment horizontal="center" vertical="center" wrapText="1"/>
    </xf>
    <xf numFmtId="42" fontId="17" fillId="0" borderId="21" xfId="8" applyNumberFormat="1" applyFont="1" applyFill="1" applyBorder="1" applyAlignment="1" applyProtection="1">
      <alignment horizontal="left" vertical="center"/>
    </xf>
    <xf numFmtId="0" fontId="17" fillId="0" borderId="14" xfId="8" applyFont="1" applyBorder="1" applyAlignment="1" applyProtection="1">
      <alignment horizontal="center" vertical="center"/>
    </xf>
    <xf numFmtId="0" fontId="4" fillId="0" borderId="0" xfId="8" applyFont="1" applyBorder="1" applyAlignment="1" applyProtection="1">
      <alignment horizontal="center" vertical="center"/>
    </xf>
    <xf numFmtId="0" fontId="2" fillId="0" borderId="0" xfId="8" applyFont="1" applyBorder="1" applyAlignment="1" applyProtection="1">
      <alignment horizontal="left" vertical="center"/>
    </xf>
    <xf numFmtId="0" fontId="17" fillId="0" borderId="12" xfId="8" applyFont="1" applyFill="1" applyBorder="1" applyAlignment="1" applyProtection="1">
      <alignment horizontal="left" vertical="center"/>
    </xf>
    <xf numFmtId="0" fontId="17" fillId="5" borderId="1" xfId="8" applyFont="1" applyFill="1" applyBorder="1" applyAlignment="1" applyProtection="1">
      <alignment horizontal="center" vertical="center" wrapText="1"/>
    </xf>
    <xf numFmtId="0" fontId="17" fillId="0" borderId="17" xfId="8" applyFont="1" applyBorder="1" applyAlignment="1" applyProtection="1">
      <alignment horizontal="center" vertical="center"/>
    </xf>
    <xf numFmtId="0" fontId="17" fillId="0" borderId="20" xfId="8" applyFont="1" applyFill="1" applyBorder="1" applyAlignment="1" applyProtection="1">
      <alignment horizontal="center" vertical="center"/>
    </xf>
    <xf numFmtId="0" fontId="17" fillId="0" borderId="7" xfId="8" applyFont="1" applyFill="1" applyBorder="1" applyAlignment="1" applyProtection="1">
      <alignment horizontal="center" vertical="center"/>
    </xf>
    <xf numFmtId="0" fontId="17" fillId="0" borderId="13" xfId="8" applyFont="1" applyFill="1" applyBorder="1" applyAlignment="1" applyProtection="1">
      <alignment horizontal="center" vertical="center"/>
    </xf>
    <xf numFmtId="0" fontId="17" fillId="0" borderId="10" xfId="8" applyFont="1" applyFill="1" applyBorder="1" applyAlignment="1" applyProtection="1">
      <alignment horizontal="right" vertical="center"/>
    </xf>
    <xf numFmtId="14" fontId="2" fillId="0" borderId="0" xfId="8"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17" fillId="0" borderId="1" xfId="8" applyFont="1" applyBorder="1" applyAlignment="1" applyProtection="1">
      <alignment horizontal="center" vertical="center"/>
    </xf>
    <xf numFmtId="0" fontId="17" fillId="2" borderId="44" xfId="8" applyFont="1" applyFill="1" applyBorder="1" applyAlignment="1" applyProtection="1">
      <alignment horizontal="center" vertical="center"/>
      <protection locked="0"/>
    </xf>
    <xf numFmtId="0" fontId="2" fillId="0" borderId="45" xfId="8" applyFont="1" applyFill="1" applyBorder="1" applyAlignment="1" applyProtection="1">
      <alignment vertical="top"/>
    </xf>
    <xf numFmtId="0" fontId="17" fillId="0" borderId="17" xfId="8" applyFont="1" applyBorder="1" applyAlignment="1" applyProtection="1">
      <alignment horizontal="right" vertical="center"/>
    </xf>
    <xf numFmtId="179" fontId="17" fillId="0" borderId="44" xfId="8" applyNumberFormat="1" applyFont="1" applyBorder="1" applyAlignment="1" applyProtection="1">
      <alignment horizontal="center" vertical="center"/>
      <protection locked="0"/>
    </xf>
    <xf numFmtId="179" fontId="17" fillId="0" borderId="0" xfId="8" applyNumberFormat="1" applyFont="1" applyBorder="1" applyAlignment="1" applyProtection="1">
      <alignment vertical="center"/>
    </xf>
    <xf numFmtId="179" fontId="17" fillId="0" borderId="0" xfId="8" applyNumberFormat="1" applyFont="1" applyBorder="1" applyAlignment="1" applyProtection="1">
      <alignment horizontal="center" vertical="center"/>
    </xf>
    <xf numFmtId="0" fontId="17" fillId="0" borderId="57" xfId="8" applyFont="1" applyBorder="1" applyAlignment="1" applyProtection="1">
      <alignment horizontal="left" vertical="center"/>
    </xf>
    <xf numFmtId="0" fontId="2" fillId="0" borderId="0" xfId="8" applyFont="1" applyFill="1" applyBorder="1" applyAlignment="1" applyProtection="1">
      <alignment vertical="top"/>
    </xf>
    <xf numFmtId="0" fontId="17" fillId="0" borderId="11" xfId="8" applyFont="1" applyBorder="1" applyAlignment="1" applyProtection="1">
      <alignment horizontal="right" vertical="center"/>
    </xf>
    <xf numFmtId="179" fontId="17" fillId="4" borderId="44" xfId="8" applyNumberFormat="1" applyFont="1" applyFill="1" applyBorder="1" applyAlignment="1" applyProtection="1">
      <alignment horizontal="center" vertical="center" wrapText="1"/>
      <protection locked="0"/>
    </xf>
    <xf numFmtId="0" fontId="25" fillId="0" borderId="0" xfId="8" applyFont="1" applyBorder="1" applyProtection="1"/>
    <xf numFmtId="0" fontId="25" fillId="0" borderId="0" xfId="8" applyFont="1" applyProtection="1"/>
    <xf numFmtId="14" fontId="17" fillId="0" borderId="67" xfId="8" applyNumberFormat="1" applyFont="1" applyFill="1" applyBorder="1" applyAlignment="1" applyProtection="1">
      <alignment horizontal="center" vertical="center"/>
    </xf>
    <xf numFmtId="189" fontId="17" fillId="0" borderId="14" xfId="8" applyNumberFormat="1" applyFont="1" applyFill="1" applyBorder="1" applyAlignment="1" applyProtection="1">
      <alignment vertical="center"/>
    </xf>
    <xf numFmtId="0" fontId="6" fillId="0" borderId="2" xfId="8" applyFont="1" applyFill="1" applyBorder="1" applyAlignment="1" applyProtection="1">
      <alignment horizontal="center" vertical="center" shrinkToFit="1"/>
    </xf>
    <xf numFmtId="14" fontId="17" fillId="0" borderId="52" xfId="8" applyNumberFormat="1" applyFont="1" applyFill="1" applyBorder="1" applyAlignment="1" applyProtection="1">
      <alignment vertical="center"/>
    </xf>
    <xf numFmtId="0" fontId="6" fillId="0" borderId="1" xfId="8" applyFont="1" applyFill="1" applyBorder="1" applyAlignment="1" applyProtection="1">
      <alignment horizontal="right" vertical="center"/>
    </xf>
    <xf numFmtId="0" fontId="17" fillId="0" borderId="2" xfId="8" applyFont="1" applyFill="1" applyBorder="1" applyAlignment="1" applyProtection="1">
      <alignment horizontal="center" vertical="center"/>
    </xf>
    <xf numFmtId="0" fontId="17" fillId="2" borderId="85" xfId="8" applyFont="1" applyFill="1" applyBorder="1" applyAlignment="1" applyProtection="1">
      <alignment horizontal="center" vertical="center"/>
      <protection locked="0"/>
    </xf>
    <xf numFmtId="0" fontId="17" fillId="0" borderId="1" xfId="8" applyFont="1" applyFill="1" applyBorder="1" applyAlignment="1" applyProtection="1">
      <alignment horizontal="right" vertical="center"/>
    </xf>
    <xf numFmtId="0" fontId="17" fillId="0" borderId="11" xfId="8" applyFont="1" applyBorder="1" applyAlignment="1" applyProtection="1">
      <alignment horizontal="center" vertical="center" shrinkToFit="1"/>
    </xf>
    <xf numFmtId="0" fontId="17" fillId="0" borderId="2" xfId="8" applyFont="1" applyBorder="1" applyAlignment="1" applyProtection="1">
      <alignment horizontal="center" vertical="center"/>
    </xf>
    <xf numFmtId="0" fontId="17" fillId="0" borderId="2" xfId="8" applyFont="1" applyBorder="1" applyAlignment="1" applyProtection="1">
      <alignment horizontal="right" vertical="center"/>
    </xf>
    <xf numFmtId="0" fontId="6" fillId="0" borderId="0" xfId="8" applyFont="1" applyBorder="1" applyProtection="1"/>
    <xf numFmtId="0" fontId="6" fillId="0" borderId="0" xfId="8" applyFont="1" applyProtection="1"/>
    <xf numFmtId="0" fontId="2" fillId="0" borderId="0" xfId="8" applyFont="1" applyBorder="1" applyAlignment="1" applyProtection="1">
      <alignment horizontal="center" vertical="center" textRotation="255" wrapText="1"/>
    </xf>
    <xf numFmtId="0" fontId="2" fillId="0" borderId="0" xfId="8" applyFont="1" applyAlignment="1" applyProtection="1">
      <alignment horizontal="center" vertical="center"/>
    </xf>
    <xf numFmtId="0" fontId="6" fillId="0" borderId="0" xfId="8" applyFont="1" applyFill="1" applyBorder="1" applyProtection="1"/>
    <xf numFmtId="0" fontId="6" fillId="2" borderId="44" xfId="8" applyFont="1" applyFill="1" applyBorder="1" applyProtection="1"/>
    <xf numFmtId="0" fontId="6" fillId="0" borderId="0" xfId="8" applyFont="1" applyAlignment="1" applyProtection="1">
      <alignment horizontal="center" vertical="center"/>
    </xf>
    <xf numFmtId="0" fontId="6" fillId="0" borderId="44" xfId="8" applyFont="1" applyBorder="1" applyProtection="1"/>
    <xf numFmtId="0" fontId="2" fillId="5" borderId="2" xfId="7" applyFont="1" applyFill="1" applyBorder="1" applyAlignment="1" applyProtection="1">
      <alignment vertical="center" wrapText="1"/>
    </xf>
    <xf numFmtId="0" fontId="2" fillId="0" borderId="86" xfId="7" applyFont="1" applyBorder="1" applyProtection="1"/>
    <xf numFmtId="0" fontId="2" fillId="0" borderId="87" xfId="7" applyFont="1" applyBorder="1" applyProtection="1"/>
    <xf numFmtId="0" fontId="2" fillId="5" borderId="3" xfId="7" applyFont="1" applyFill="1" applyBorder="1" applyAlignment="1" applyProtection="1">
      <alignment horizontal="center" vertical="center" wrapText="1"/>
    </xf>
    <xf numFmtId="0" fontId="2" fillId="0" borderId="11" xfId="7" applyFont="1" applyBorder="1" applyAlignment="1" applyProtection="1">
      <alignment horizontal="center" vertical="center"/>
    </xf>
    <xf numFmtId="0" fontId="2" fillId="0" borderId="54"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12" xfId="7" applyFont="1" applyFill="1" applyBorder="1" applyAlignment="1" applyProtection="1">
      <alignment vertical="center"/>
    </xf>
    <xf numFmtId="0" fontId="2" fillId="5" borderId="6" xfId="7" applyFont="1" applyFill="1" applyBorder="1" applyAlignment="1" applyProtection="1">
      <alignment horizontal="center" vertical="center" wrapText="1"/>
    </xf>
    <xf numFmtId="49" fontId="2" fillId="0" borderId="55" xfId="7" applyNumberFormat="1" applyFont="1" applyFill="1" applyBorder="1" applyAlignment="1" applyProtection="1">
      <alignment horizontal="center" vertical="center"/>
    </xf>
    <xf numFmtId="0" fontId="2" fillId="5" borderId="0" xfId="7" applyFont="1" applyFill="1" applyBorder="1" applyAlignment="1" applyProtection="1">
      <alignment horizontal="center" vertical="center" wrapText="1"/>
    </xf>
    <xf numFmtId="49" fontId="2" fillId="0" borderId="56" xfId="7" applyNumberFormat="1" applyFont="1" applyFill="1" applyBorder="1" applyAlignment="1" applyProtection="1">
      <alignment vertical="center"/>
    </xf>
    <xf numFmtId="49" fontId="2" fillId="0" borderId="13" xfId="7" applyNumberFormat="1" applyFont="1" applyFill="1" applyBorder="1" applyAlignment="1" applyProtection="1">
      <alignment vertical="center"/>
    </xf>
    <xf numFmtId="49" fontId="2" fillId="0" borderId="10" xfId="7" applyNumberFormat="1" applyFont="1" applyFill="1" applyBorder="1" applyAlignment="1" applyProtection="1">
      <alignment vertical="center"/>
    </xf>
    <xf numFmtId="0" fontId="2" fillId="0" borderId="14" xfId="7" applyFont="1" applyBorder="1" applyAlignment="1" applyProtection="1">
      <alignment horizontal="center" vertical="center"/>
    </xf>
    <xf numFmtId="0" fontId="2" fillId="2" borderId="44" xfId="7" applyFont="1" applyFill="1" applyBorder="1" applyAlignment="1" applyProtection="1">
      <alignment horizontal="center" vertical="top"/>
    </xf>
    <xf numFmtId="0" fontId="2" fillId="5" borderId="0" xfId="7" applyFont="1" applyFill="1" applyBorder="1" applyAlignment="1" applyProtection="1">
      <alignment vertical="center" wrapText="1"/>
    </xf>
    <xf numFmtId="0" fontId="2" fillId="0" borderId="6"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0" fontId="2" fillId="5" borderId="13" xfId="7" applyFont="1" applyFill="1" applyBorder="1" applyAlignment="1" applyProtection="1">
      <alignment vertical="center" wrapText="1"/>
    </xf>
    <xf numFmtId="0" fontId="2" fillId="5" borderId="0" xfId="7" applyFont="1" applyFill="1" applyBorder="1" applyAlignment="1" applyProtection="1">
      <alignment horizontal="left" vertical="center" wrapText="1"/>
    </xf>
    <xf numFmtId="0" fontId="2" fillId="5" borderId="10" xfId="7" applyFont="1" applyFill="1" applyBorder="1" applyAlignment="1" applyProtection="1">
      <alignment vertical="center" wrapText="1"/>
    </xf>
    <xf numFmtId="0" fontId="2" fillId="0" borderId="9" xfId="7" applyFont="1" applyBorder="1" applyAlignment="1" applyProtection="1">
      <alignment horizontal="center" vertical="center" wrapText="1"/>
    </xf>
    <xf numFmtId="0" fontId="2" fillId="0" borderId="13" xfId="7" applyFont="1" applyBorder="1" applyAlignment="1" applyProtection="1">
      <alignment horizontal="center" vertical="center" wrapText="1"/>
    </xf>
    <xf numFmtId="191" fontId="2" fillId="0" borderId="0" xfId="7" applyNumberFormat="1" applyFont="1" applyBorder="1" applyAlignment="1" applyProtection="1">
      <alignment horizontal="left" vertical="center" wrapText="1"/>
    </xf>
    <xf numFmtId="191" fontId="2" fillId="0" borderId="12" xfId="7" applyNumberFormat="1"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190" fontId="17" fillId="0" borderId="13" xfId="7" applyNumberFormat="1" applyFont="1" applyBorder="1" applyAlignment="1" applyProtection="1">
      <alignment horizontal="center" vertical="center" wrapText="1"/>
    </xf>
    <xf numFmtId="190" fontId="17" fillId="0" borderId="13" xfId="0" applyNumberFormat="1" applyFont="1" applyBorder="1" applyAlignment="1" applyProtection="1">
      <alignment vertical="center" wrapText="1"/>
    </xf>
    <xf numFmtId="190" fontId="17" fillId="0" borderId="10" xfId="0" applyNumberFormat="1" applyFont="1" applyBorder="1" applyAlignment="1" applyProtection="1">
      <alignment vertical="center" wrapText="1"/>
    </xf>
    <xf numFmtId="0" fontId="17" fillId="7" borderId="0" xfId="7" applyFont="1" applyFill="1" applyBorder="1" applyAlignment="1" applyProtection="1">
      <alignment vertical="center" wrapText="1"/>
    </xf>
    <xf numFmtId="190" fontId="17" fillId="7" borderId="19" xfId="0" applyNumberFormat="1" applyFont="1" applyFill="1" applyBorder="1" applyAlignment="1" applyProtection="1">
      <alignment vertical="center" wrapText="1"/>
    </xf>
    <xf numFmtId="0" fontId="17" fillId="0" borderId="26" xfId="7" applyFont="1" applyBorder="1" applyAlignment="1" applyProtection="1">
      <alignment horizontal="center" vertical="center" wrapText="1"/>
    </xf>
    <xf numFmtId="0" fontId="26" fillId="0" borderId="0" xfId="0" applyFont="1" applyProtection="1">
      <alignment vertical="center"/>
    </xf>
    <xf numFmtId="0" fontId="17" fillId="0" borderId="0" xfId="7" applyFont="1" applyBorder="1" applyAlignment="1" applyProtection="1">
      <alignment horizontal="right" vertical="center" wrapText="1"/>
    </xf>
    <xf numFmtId="0" fontId="17" fillId="0" borderId="90" xfId="7" applyFont="1" applyBorder="1" applyAlignment="1" applyProtection="1">
      <alignment horizontal="right" vertical="center"/>
    </xf>
    <xf numFmtId="0" fontId="17" fillId="0" borderId="91" xfId="7" applyFont="1" applyBorder="1" applyAlignment="1" applyProtection="1">
      <alignment horizontal="right" vertical="center" wrapText="1"/>
    </xf>
    <xf numFmtId="0" fontId="2" fillId="0" borderId="0" xfId="7" applyFont="1" applyAlignment="1" applyProtection="1"/>
    <xf numFmtId="0" fontId="17" fillId="0" borderId="3" xfId="7" applyFont="1" applyBorder="1" applyAlignment="1" applyProtection="1">
      <alignment horizontal="right" vertical="center"/>
    </xf>
    <xf numFmtId="0" fontId="17" fillId="0" borderId="67" xfId="7" applyFont="1" applyBorder="1" applyAlignment="1" applyProtection="1">
      <alignment horizontal="center" vertical="center" wrapText="1"/>
    </xf>
    <xf numFmtId="49" fontId="17" fillId="0" borderId="52" xfId="7" applyNumberFormat="1" applyFont="1" applyFill="1" applyBorder="1" applyAlignment="1" applyProtection="1">
      <alignment horizontal="left" vertical="center" shrinkToFit="1"/>
    </xf>
    <xf numFmtId="49" fontId="17" fillId="0" borderId="19" xfId="7" applyNumberFormat="1" applyFont="1" applyFill="1" applyBorder="1" applyAlignment="1" applyProtection="1">
      <alignment horizontal="left" vertical="center" shrinkToFit="1"/>
    </xf>
    <xf numFmtId="0" fontId="17" fillId="0" borderId="15" xfId="7" applyFont="1" applyBorder="1" applyAlignment="1" applyProtection="1">
      <alignment horizontal="right" vertical="center" wrapText="1"/>
    </xf>
    <xf numFmtId="0" fontId="17" fillId="0" borderId="11" xfId="7" applyFont="1" applyBorder="1" applyAlignment="1" applyProtection="1">
      <alignment horizontal="right" vertical="center"/>
    </xf>
    <xf numFmtId="49" fontId="2" fillId="0" borderId="0" xfId="7" applyNumberFormat="1" applyFont="1" applyProtection="1"/>
    <xf numFmtId="0" fontId="17" fillId="0" borderId="56" xfId="0" applyFont="1" applyBorder="1" applyProtection="1">
      <alignment vertical="center"/>
    </xf>
    <xf numFmtId="0" fontId="17" fillId="0" borderId="13" xfId="0" applyFont="1" applyBorder="1" applyProtection="1">
      <alignment vertical="center"/>
    </xf>
    <xf numFmtId="0" fontId="17" fillId="0" borderId="10" xfId="0" applyFont="1" applyBorder="1" applyProtection="1">
      <alignment vertical="center"/>
    </xf>
    <xf numFmtId="0" fontId="17" fillId="0" borderId="0" xfId="0" applyFont="1" applyFill="1" applyBorder="1" applyAlignment="1" applyProtection="1">
      <alignment vertical="center"/>
    </xf>
    <xf numFmtId="0" fontId="17" fillId="0" borderId="68" xfId="7" applyFont="1" applyFill="1" applyBorder="1" applyAlignment="1" applyProtection="1">
      <alignment horizontal="left" vertical="center"/>
    </xf>
    <xf numFmtId="0" fontId="17" fillId="5" borderId="0" xfId="7" applyFont="1" applyFill="1" applyBorder="1" applyAlignment="1" applyProtection="1">
      <alignment horizontal="left" vertical="center" wrapText="1"/>
    </xf>
    <xf numFmtId="0" fontId="17" fillId="5" borderId="52" xfId="7" applyFont="1" applyFill="1" applyBorder="1" applyAlignment="1" applyProtection="1">
      <alignment horizontal="left" vertical="center" wrapText="1"/>
    </xf>
    <xf numFmtId="0" fontId="2" fillId="0" borderId="0" xfId="7" applyFont="1" applyFill="1" applyBorder="1" applyAlignment="1" applyProtection="1">
      <alignment horizontal="left" vertical="center" wrapText="1" shrinkToFit="1"/>
    </xf>
    <xf numFmtId="0" fontId="6" fillId="2" borderId="85" xfId="7" applyFont="1" applyFill="1" applyBorder="1" applyProtection="1"/>
    <xf numFmtId="0" fontId="2" fillId="0" borderId="0" xfId="11" applyFont="1" applyFill="1" applyBorder="1" applyProtection="1"/>
    <xf numFmtId="0" fontId="2" fillId="0" borderId="0" xfId="11" applyFont="1" applyFill="1" applyBorder="1" applyAlignment="1" applyProtection="1">
      <alignment horizontal="center" vertical="center"/>
    </xf>
    <xf numFmtId="0" fontId="2" fillId="0" borderId="0" xfId="11" applyFont="1" applyFill="1" applyBorder="1" applyAlignment="1" applyProtection="1">
      <alignment horizontal="right"/>
    </xf>
    <xf numFmtId="0" fontId="2" fillId="0" borderId="0" xfId="11" applyFont="1" applyFill="1" applyProtection="1"/>
    <xf numFmtId="0" fontId="2" fillId="0" borderId="2" xfId="11" applyFont="1" applyFill="1" applyBorder="1" applyAlignment="1" applyProtection="1">
      <alignment horizontal="center" vertical="center"/>
    </xf>
    <xf numFmtId="0" fontId="2" fillId="0" borderId="5" xfId="11" applyFont="1" applyFill="1" applyBorder="1" applyAlignment="1" applyProtection="1">
      <alignment horizontal="right"/>
    </xf>
    <xf numFmtId="0" fontId="17" fillId="0" borderId="2" xfId="11" applyFont="1" applyFill="1" applyBorder="1" applyAlignment="1" applyProtection="1">
      <alignment horizontal="right" vertical="center" wrapText="1"/>
    </xf>
    <xf numFmtId="0" fontId="17" fillId="0" borderId="20" xfId="0" applyFont="1" applyBorder="1" applyAlignment="1">
      <alignment vertical="center"/>
    </xf>
    <xf numFmtId="0" fontId="17" fillId="0" borderId="7" xfId="0" applyFont="1" applyBorder="1" applyAlignment="1">
      <alignment vertical="center" wrapText="1"/>
    </xf>
    <xf numFmtId="0" fontId="17" fillId="0" borderId="5" xfId="0" applyFont="1" applyBorder="1" applyAlignment="1">
      <alignment vertical="center" wrapText="1"/>
    </xf>
    <xf numFmtId="0" fontId="17" fillId="0" borderId="4" xfId="11" applyFont="1" applyFill="1" applyBorder="1" applyAlignment="1" applyProtection="1">
      <alignment horizontal="right" vertical="center" wrapText="1"/>
    </xf>
    <xf numFmtId="0" fontId="17" fillId="0" borderId="54" xfId="0" applyFont="1" applyBorder="1" applyAlignment="1">
      <alignment vertical="center"/>
    </xf>
    <xf numFmtId="0" fontId="17" fillId="0" borderId="3" xfId="0" applyFont="1" applyBorder="1" applyAlignment="1">
      <alignment vertical="center" wrapText="1"/>
    </xf>
    <xf numFmtId="0" fontId="17" fillId="0" borderId="8" xfId="0" applyFont="1" applyBorder="1" applyAlignment="1">
      <alignment vertical="center" wrapText="1"/>
    </xf>
    <xf numFmtId="0" fontId="2" fillId="0" borderId="0" xfId="11" applyFont="1" applyFill="1" applyBorder="1" applyAlignment="1" applyProtection="1">
      <alignment vertical="center" textRotation="255"/>
    </xf>
    <xf numFmtId="0" fontId="2" fillId="0" borderId="0" xfId="11" applyFont="1" applyFill="1" applyBorder="1" applyAlignment="1" applyProtection="1">
      <alignment vertical="top" wrapText="1"/>
    </xf>
    <xf numFmtId="0" fontId="2" fillId="0" borderId="0" xfId="11" applyFont="1" applyFill="1" applyBorder="1" applyAlignment="1" applyProtection="1">
      <alignment vertical="top"/>
    </xf>
    <xf numFmtId="0" fontId="6" fillId="0" borderId="0" xfId="11" applyFont="1" applyFill="1" applyBorder="1" applyAlignment="1" applyProtection="1">
      <alignment horizontal="right"/>
    </xf>
    <xf numFmtId="0" fontId="6" fillId="0" borderId="44" xfId="11" applyFont="1" applyBorder="1" applyProtection="1"/>
    <xf numFmtId="0" fontId="6" fillId="0" borderId="0" xfId="11" applyFont="1" applyProtection="1"/>
    <xf numFmtId="0" fontId="6" fillId="0" borderId="0" xfId="11" applyFont="1" applyAlignment="1" applyProtection="1">
      <alignment horizontal="center" vertical="center"/>
    </xf>
    <xf numFmtId="0" fontId="6" fillId="0" borderId="0" xfId="11" applyFont="1" applyAlignment="1" applyProtection="1">
      <alignment horizontal="right"/>
    </xf>
    <xf numFmtId="0" fontId="0" fillId="0" borderId="0" xfId="0" applyFont="1" applyProtection="1">
      <alignment vertical="center"/>
    </xf>
    <xf numFmtId="0" fontId="2" fillId="0" borderId="2" xfId="12" applyFont="1" applyFill="1" applyBorder="1" applyAlignment="1" applyProtection="1">
      <alignment horizontal="center" vertical="center"/>
    </xf>
    <xf numFmtId="0" fontId="2" fillId="0" borderId="0" xfId="12" applyFont="1" applyFill="1" applyAlignment="1">
      <alignment vertical="center"/>
    </xf>
    <xf numFmtId="0" fontId="17" fillId="0" borderId="0" xfId="0" applyFont="1" applyBorder="1" applyAlignment="1" applyProtection="1">
      <alignment horizontal="center" vertical="center"/>
    </xf>
    <xf numFmtId="0" fontId="17" fillId="0" borderId="7" xfId="0" applyFont="1" applyBorder="1" applyAlignment="1" applyProtection="1">
      <alignment horizontal="center" vertical="center"/>
    </xf>
    <xf numFmtId="0" fontId="6" fillId="0" borderId="0" xfId="8" applyFont="1" applyFill="1" applyBorder="1" applyAlignment="1" applyProtection="1">
      <alignment horizontal="center"/>
    </xf>
    <xf numFmtId="0" fontId="6" fillId="0" borderId="0" xfId="0" applyFont="1" applyProtection="1">
      <alignment vertical="center"/>
    </xf>
    <xf numFmtId="0" fontId="7" fillId="0" borderId="0" xfId="0" applyFont="1" applyProtection="1">
      <alignment vertical="center"/>
    </xf>
    <xf numFmtId="0" fontId="7" fillId="0" borderId="0" xfId="0" applyFont="1">
      <alignment vertical="center"/>
    </xf>
    <xf numFmtId="0" fontId="6" fillId="0" borderId="0" xfId="0" applyFont="1" applyAlignment="1" applyProtection="1">
      <alignment horizontal="center" vertical="center"/>
    </xf>
    <xf numFmtId="0" fontId="27" fillId="0" borderId="0" xfId="0" applyFont="1" applyProtection="1">
      <alignment vertical="center"/>
    </xf>
    <xf numFmtId="0" fontId="27" fillId="0" borderId="0" xfId="0" applyFont="1" applyAlignment="1" applyProtection="1">
      <alignment horizontal="left" vertical="center"/>
    </xf>
    <xf numFmtId="0" fontId="6" fillId="0" borderId="0" xfId="0" applyFont="1">
      <alignment vertical="center"/>
    </xf>
    <xf numFmtId="0" fontId="2" fillId="0" borderId="16" xfId="3" applyFont="1" applyFill="1" applyBorder="1" applyAlignment="1" applyProtection="1">
      <alignment horizontal="center" vertical="center"/>
    </xf>
    <xf numFmtId="38" fontId="7" fillId="0" borderId="13" xfId="4" applyNumberFormat="1" applyFont="1" applyFill="1" applyBorder="1" applyAlignment="1" applyProtection="1">
      <alignment horizontal="center"/>
    </xf>
    <xf numFmtId="38" fontId="7" fillId="0" borderId="13" xfId="4" applyNumberFormat="1" applyFont="1" applyFill="1" applyBorder="1" applyAlignment="1" applyProtection="1">
      <alignment horizontal="center" shrinkToFit="1"/>
    </xf>
    <xf numFmtId="0" fontId="6" fillId="0" borderId="0" xfId="2" applyFont="1" applyFill="1" applyAlignment="1" applyProtection="1">
      <alignment horizontal="left" vertical="top" indent="1"/>
    </xf>
    <xf numFmtId="42" fontId="7" fillId="2" borderId="21" xfId="3" applyNumberFormat="1" applyFont="1" applyFill="1" applyBorder="1" applyAlignment="1" applyProtection="1">
      <alignment vertical="center"/>
      <protection locked="0"/>
    </xf>
    <xf numFmtId="42" fontId="7" fillId="2" borderId="14" xfId="3" applyNumberFormat="1" applyFont="1" applyFill="1" applyBorder="1" applyAlignment="1" applyProtection="1">
      <alignment vertical="center"/>
      <protection locked="0"/>
    </xf>
    <xf numFmtId="42" fontId="7" fillId="2" borderId="19"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8" fontId="11" fillId="0" borderId="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right" vertical="center"/>
    </xf>
    <xf numFmtId="183" fontId="7" fillId="0" borderId="24" xfId="0" applyNumberFormat="1" applyFont="1" applyBorder="1" applyAlignment="1" applyProtection="1">
      <alignment horizontal="right" vertical="center"/>
    </xf>
    <xf numFmtId="183" fontId="7" fillId="0" borderId="29" xfId="0" applyNumberFormat="1" applyFont="1" applyBorder="1" applyAlignment="1" applyProtection="1">
      <alignment horizontal="right" vertical="center"/>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20"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26" xfId="3" applyFont="1" applyFill="1" applyBorder="1" applyAlignment="1" applyProtection="1">
      <alignment horizontal="center" vertical="center"/>
      <protection locked="0"/>
    </xf>
    <xf numFmtId="182" fontId="7" fillId="0" borderId="4" xfId="3" applyNumberFormat="1" applyFont="1" applyFill="1" applyBorder="1" applyAlignment="1" applyProtection="1">
      <alignment horizontal="right" vertical="center"/>
    </xf>
    <xf numFmtId="0" fontId="7" fillId="2" borderId="22" xfId="3" applyFont="1" applyFill="1" applyBorder="1" applyAlignment="1" applyProtection="1">
      <alignment horizontal="center" vertical="center" wrapText="1"/>
      <protection locked="0"/>
    </xf>
    <xf numFmtId="0" fontId="7" fillId="2" borderId="23" xfId="3" applyFont="1" applyFill="1" applyBorder="1" applyAlignment="1" applyProtection="1">
      <alignment horizontal="center" vertical="center" wrapText="1"/>
      <protection locked="0"/>
    </xf>
    <xf numFmtId="0" fontId="7" fillId="2" borderId="30" xfId="3" applyFont="1" applyFill="1" applyBorder="1" applyAlignment="1" applyProtection="1">
      <alignment horizontal="center" vertical="center" wrapText="1"/>
      <protection locked="0"/>
    </xf>
    <xf numFmtId="0" fontId="9" fillId="0" borderId="2" xfId="3" applyFont="1" applyFill="1" applyBorder="1" applyAlignment="1" applyProtection="1">
      <alignment vertical="center" wrapText="1"/>
    </xf>
    <xf numFmtId="0" fontId="9" fillId="0" borderId="5" xfId="3" applyFont="1" applyFill="1" applyBorder="1" applyAlignment="1" applyProtection="1">
      <alignment vertical="center" wrapText="1"/>
    </xf>
    <xf numFmtId="0" fontId="7" fillId="2" borderId="22" xfId="5" applyFont="1" applyFill="1" applyBorder="1" applyAlignment="1" applyProtection="1">
      <alignment horizontal="center" vertical="center" wrapText="1" shrinkToFit="1"/>
      <protection locked="0"/>
    </xf>
    <xf numFmtId="0" fontId="7" fillId="2" borderId="23" xfId="5" applyFont="1" applyFill="1" applyBorder="1" applyAlignment="1" applyProtection="1">
      <alignment horizontal="center" vertical="center" wrapText="1" shrinkToFit="1"/>
      <protection locked="0"/>
    </xf>
    <xf numFmtId="0" fontId="7" fillId="2" borderId="30" xfId="5" applyFont="1" applyFill="1" applyBorder="1" applyAlignment="1" applyProtection="1">
      <alignment horizontal="center" vertical="center" wrapText="1" shrinkToFit="1"/>
      <protection locked="0"/>
    </xf>
    <xf numFmtId="183" fontId="7" fillId="0" borderId="9" xfId="3" applyNumberFormat="1" applyFont="1" applyFill="1" applyBorder="1" applyAlignment="1" applyProtection="1">
      <alignment vertical="center"/>
    </xf>
    <xf numFmtId="183" fontId="7" fillId="0" borderId="24" xfId="3" applyNumberFormat="1" applyFont="1" applyFill="1" applyBorder="1" applyAlignment="1" applyProtection="1">
      <alignment vertical="center"/>
    </xf>
    <xf numFmtId="183" fontId="7" fillId="0" borderId="29" xfId="0" applyNumberFormat="1" applyFont="1" applyBorder="1" applyAlignment="1" applyProtection="1">
      <alignment vertical="center"/>
    </xf>
    <xf numFmtId="0" fontId="8" fillId="0" borderId="36" xfId="3" applyFont="1" applyFill="1" applyBorder="1" applyAlignment="1" applyProtection="1">
      <alignment vertical="center" wrapText="1"/>
    </xf>
    <xf numFmtId="0" fontId="8" fillId="0" borderId="39" xfId="3" applyFont="1" applyFill="1" applyBorder="1" applyAlignment="1" applyProtection="1">
      <alignment vertical="center" wrapText="1"/>
    </xf>
    <xf numFmtId="0" fontId="7" fillId="4" borderId="37" xfId="3" applyFont="1" applyFill="1" applyBorder="1" applyAlignment="1" applyProtection="1">
      <alignment horizontal="center" vertical="center"/>
    </xf>
    <xf numFmtId="0" fontId="7" fillId="4" borderId="40" xfId="3" applyFont="1" applyFill="1" applyBorder="1" applyAlignment="1" applyProtection="1">
      <alignment horizontal="center" vertical="center"/>
    </xf>
    <xf numFmtId="0" fontId="7" fillId="4" borderId="38" xfId="3" applyFont="1" applyFill="1" applyBorder="1" applyAlignment="1" applyProtection="1">
      <alignment horizontal="center" vertical="center"/>
    </xf>
    <xf numFmtId="182" fontId="7" fillId="0" borderId="36" xfId="3" applyNumberFormat="1" applyFont="1" applyFill="1" applyBorder="1" applyAlignment="1" applyProtection="1">
      <alignment horizontal="right" vertical="center"/>
    </xf>
    <xf numFmtId="182" fontId="7" fillId="0" borderId="39" xfId="3" applyNumberFormat="1" applyFont="1" applyFill="1" applyBorder="1" applyAlignment="1" applyProtection="1">
      <alignment horizontal="right" vertical="center"/>
    </xf>
    <xf numFmtId="0" fontId="7" fillId="2" borderId="20"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26" xfId="3" applyFont="1" applyFill="1" applyBorder="1" applyAlignment="1" applyProtection="1">
      <alignment horizontal="center" vertical="center" wrapText="1"/>
      <protection locked="0"/>
    </xf>
    <xf numFmtId="0" fontId="7" fillId="2" borderId="20"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26" xfId="3" applyFont="1" applyFill="1" applyBorder="1" applyAlignment="1" applyProtection="1">
      <alignment horizontal="center" vertical="center" wrapText="1" shrinkToFit="1"/>
      <protection locked="0"/>
    </xf>
    <xf numFmtId="182" fontId="7" fillId="0" borderId="2" xfId="3" applyNumberFormat="1" applyFont="1" applyFill="1" applyBorder="1" applyAlignment="1" applyProtection="1">
      <alignment horizontal="right" vertical="center"/>
    </xf>
    <xf numFmtId="182" fontId="7" fillId="0" borderId="5" xfId="3" applyNumberFormat="1" applyFont="1" applyFill="1" applyBorder="1" applyAlignment="1" applyProtection="1">
      <alignment horizontal="right" vertical="center"/>
    </xf>
    <xf numFmtId="0" fontId="7" fillId="0" borderId="9"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24" xfId="3" applyFont="1" applyFill="1" applyBorder="1" applyAlignment="1" applyProtection="1">
      <alignment horizontal="center" vertical="center"/>
    </xf>
    <xf numFmtId="0" fontId="7" fillId="0" borderId="29" xfId="3" applyFont="1" applyFill="1" applyBorder="1" applyAlignment="1" applyProtection="1">
      <alignment horizontal="center" vertical="center"/>
    </xf>
    <xf numFmtId="0" fontId="7" fillId="2" borderId="27"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28" xfId="3" applyFont="1" applyFill="1" applyBorder="1" applyAlignment="1" applyProtection="1">
      <alignment horizontal="center" vertical="center" wrapText="1"/>
      <protection locked="0"/>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15" xfId="3" applyFont="1" applyFill="1" applyBorder="1" applyAlignment="1" applyProtection="1">
      <alignment horizontal="center" vertical="center"/>
    </xf>
    <xf numFmtId="0" fontId="7" fillId="0" borderId="11" xfId="3" applyFont="1" applyFill="1" applyBorder="1" applyAlignment="1" applyProtection="1">
      <alignment horizontal="center" vertical="center"/>
    </xf>
    <xf numFmtId="0" fontId="9" fillId="0" borderId="2" xfId="3" applyFont="1" applyFill="1" applyBorder="1" applyAlignment="1" applyProtection="1">
      <alignment vertical="center"/>
    </xf>
    <xf numFmtId="0" fontId="9" fillId="0" borderId="5" xfId="3" applyFont="1" applyFill="1" applyBorder="1" applyAlignment="1" applyProtection="1">
      <alignment vertical="center"/>
    </xf>
    <xf numFmtId="0" fontId="7" fillId="0" borderId="16" xfId="3" applyFont="1" applyFill="1" applyBorder="1" applyAlignment="1" applyProtection="1">
      <alignment vertical="center" wrapText="1"/>
    </xf>
    <xf numFmtId="0" fontId="7" fillId="0" borderId="36" xfId="3" applyFont="1" applyFill="1" applyBorder="1" applyAlignment="1" applyProtection="1">
      <alignment vertical="center" wrapText="1"/>
    </xf>
    <xf numFmtId="0" fontId="7" fillId="0" borderId="39" xfId="3" applyFont="1" applyFill="1" applyBorder="1" applyAlignment="1" applyProtection="1">
      <alignment vertical="center" wrapText="1"/>
    </xf>
    <xf numFmtId="0" fontId="7" fillId="2" borderId="37"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182" fontId="7" fillId="0" borderId="35" xfId="3" applyNumberFormat="1" applyFont="1" applyFill="1" applyBorder="1" applyAlignment="1" applyProtection="1">
      <alignment horizontal="right" vertical="center"/>
    </xf>
    <xf numFmtId="179" fontId="7" fillId="2" borderId="20" xfId="3" applyNumberFormat="1" applyFont="1" applyFill="1" applyBorder="1" applyAlignment="1" applyProtection="1">
      <alignment horizontal="center" vertical="center" wrapText="1"/>
      <protection locked="0"/>
    </xf>
    <xf numFmtId="179" fontId="7" fillId="2" borderId="7" xfId="3" applyNumberFormat="1" applyFont="1" applyFill="1" applyBorder="1" applyAlignment="1" applyProtection="1">
      <alignment horizontal="center" vertical="center" wrapText="1"/>
      <protection locked="0"/>
    </xf>
    <xf numFmtId="179" fontId="7" fillId="2" borderId="26" xfId="3" applyNumberFormat="1" applyFont="1" applyFill="1" applyBorder="1" applyAlignment="1" applyProtection="1">
      <alignment horizontal="center" vertical="center" wrapText="1"/>
      <protection locked="0"/>
    </xf>
    <xf numFmtId="182" fontId="7" fillId="0" borderId="1" xfId="3" applyNumberFormat="1" applyFont="1" applyFill="1" applyBorder="1" applyAlignment="1" applyProtection="1">
      <alignment vertical="center"/>
    </xf>
    <xf numFmtId="182" fontId="7" fillId="0" borderId="10" xfId="3" applyNumberFormat="1" applyFont="1" applyFill="1" applyBorder="1" applyAlignment="1" applyProtection="1">
      <alignment vertical="center"/>
    </xf>
    <xf numFmtId="0" fontId="7" fillId="0" borderId="1" xfId="3" applyFont="1" applyFill="1" applyBorder="1" applyAlignment="1" applyProtection="1">
      <alignment horizontal="center" vertical="center" wrapText="1"/>
    </xf>
    <xf numFmtId="0" fontId="7" fillId="0" borderId="16"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185" fontId="7" fillId="0" borderId="4" xfId="3" applyNumberFormat="1" applyFont="1" applyFill="1" applyBorder="1" applyAlignment="1" applyProtection="1">
      <alignment horizontal="right" vertical="center"/>
    </xf>
    <xf numFmtId="0" fontId="2" fillId="0" borderId="21" xfId="3" applyNumberFormat="1" applyFont="1" applyFill="1" applyBorder="1" applyAlignment="1" applyProtection="1">
      <alignment horizontal="center" vertical="center"/>
    </xf>
    <xf numFmtId="0" fontId="2" fillId="0" borderId="14" xfId="3" applyNumberFormat="1" applyFont="1" applyFill="1" applyBorder="1" applyAlignment="1" applyProtection="1">
      <alignment horizontal="center" vertical="center"/>
    </xf>
    <xf numFmtId="0" fontId="2" fillId="0" borderId="19" xfId="3" applyNumberFormat="1" applyFont="1" applyFill="1" applyBorder="1" applyAlignment="1" applyProtection="1">
      <alignment horizontal="center" vertical="center"/>
    </xf>
    <xf numFmtId="0" fontId="12"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26" xfId="1" applyFont="1" applyBorder="1" applyAlignment="1" applyProtection="1">
      <alignment horizontal="center" vertical="center"/>
    </xf>
    <xf numFmtId="0" fontId="2" fillId="2" borderId="21"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2" fillId="2" borderId="19" xfId="1" applyFont="1" applyFill="1" applyBorder="1" applyAlignment="1" applyProtection="1">
      <alignment horizontal="center" vertical="center"/>
      <protection locked="0"/>
    </xf>
    <xf numFmtId="0" fontId="2" fillId="0" borderId="21" xfId="3" applyFont="1" applyFill="1" applyBorder="1" applyAlignment="1" applyProtection="1">
      <alignment horizontal="left" vertical="center" indent="1"/>
    </xf>
    <xf numFmtId="0" fontId="2" fillId="0" borderId="14" xfId="3" applyFont="1" applyFill="1" applyBorder="1" applyAlignment="1" applyProtection="1">
      <alignment horizontal="left" vertical="center" indent="1"/>
    </xf>
    <xf numFmtId="0" fontId="2" fillId="0" borderId="19"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21" xfId="3" applyFont="1" applyFill="1" applyBorder="1" applyAlignment="1" applyProtection="1">
      <alignment horizontal="center" vertical="center" wrapText="1"/>
    </xf>
    <xf numFmtId="0" fontId="7" fillId="0" borderId="14" xfId="3" applyFont="1" applyFill="1" applyBorder="1" applyAlignment="1" applyProtection="1">
      <alignment horizontal="center" vertical="center" wrapText="1"/>
    </xf>
    <xf numFmtId="0" fontId="7" fillId="0" borderId="19"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0" fontId="7" fillId="0" borderId="9" xfId="3" applyNumberFormat="1" applyFont="1" applyFill="1" applyBorder="1" applyAlignment="1" applyProtection="1">
      <alignment horizontal="center" vertical="center"/>
    </xf>
    <xf numFmtId="180" fontId="7" fillId="0" borderId="24" xfId="3" applyNumberFormat="1" applyFont="1" applyFill="1" applyBorder="1" applyAlignment="1" applyProtection="1">
      <alignment horizontal="center" vertical="center"/>
    </xf>
    <xf numFmtId="180" fontId="7" fillId="0" borderId="29" xfId="3" applyNumberFormat="1" applyFont="1" applyFill="1" applyBorder="1" applyAlignment="1" applyProtection="1">
      <alignment horizontal="center" vertical="center"/>
    </xf>
    <xf numFmtId="182" fontId="7" fillId="0" borderId="9" xfId="3" applyNumberFormat="1" applyFont="1" applyFill="1" applyBorder="1" applyAlignment="1" applyProtection="1">
      <alignment horizontal="center" vertical="center"/>
    </xf>
    <xf numFmtId="182" fontId="7" fillId="0" borderId="24" xfId="3" applyNumberFormat="1" applyFont="1" applyFill="1" applyBorder="1" applyAlignment="1" applyProtection="1">
      <alignment horizontal="center" vertical="center"/>
    </xf>
    <xf numFmtId="182" fontId="7" fillId="0" borderId="29" xfId="3" applyNumberFormat="1" applyFont="1" applyFill="1" applyBorder="1" applyAlignment="1" applyProtection="1">
      <alignment horizontal="center" vertical="center"/>
    </xf>
    <xf numFmtId="182" fontId="7" fillId="0" borderId="1" xfId="3" applyNumberFormat="1" applyFont="1" applyFill="1" applyBorder="1" applyAlignment="1" applyProtection="1">
      <alignment horizontal="right" vertical="center"/>
    </xf>
    <xf numFmtId="182" fontId="7" fillId="0" borderId="10" xfId="3" applyNumberFormat="1" applyFont="1" applyFill="1" applyBorder="1" applyAlignment="1" applyProtection="1">
      <alignment horizontal="right" vertical="center"/>
    </xf>
    <xf numFmtId="182" fontId="7" fillId="0" borderId="16" xfId="3" applyNumberFormat="1" applyFont="1" applyFill="1" applyBorder="1" applyAlignment="1" applyProtection="1">
      <alignment horizontal="right" vertical="center"/>
    </xf>
    <xf numFmtId="182" fontId="7" fillId="0" borderId="12" xfId="3" applyNumberFormat="1" applyFont="1" applyFill="1" applyBorder="1" applyAlignment="1" applyProtection="1">
      <alignment horizontal="right" vertical="center"/>
    </xf>
    <xf numFmtId="182" fontId="7" fillId="0" borderId="6" xfId="3" applyNumberFormat="1" applyFont="1" applyFill="1" applyBorder="1" applyAlignment="1" applyProtection="1">
      <alignment horizontal="right" vertical="center"/>
    </xf>
    <xf numFmtId="182" fontId="7" fillId="0" borderId="8" xfId="3" applyNumberFormat="1" applyFont="1" applyFill="1" applyBorder="1" applyAlignment="1" applyProtection="1">
      <alignment horizontal="right" vertical="center"/>
    </xf>
    <xf numFmtId="183" fontId="7" fillId="0" borderId="29" xfId="3" applyNumberFormat="1" applyFont="1" applyFill="1" applyBorder="1" applyAlignment="1" applyProtection="1">
      <alignment vertical="center"/>
    </xf>
    <xf numFmtId="186" fontId="7" fillId="0" borderId="20" xfId="3" applyNumberFormat="1" applyFont="1" applyFill="1" applyBorder="1" applyAlignment="1" applyProtection="1">
      <alignment horizontal="right" vertical="center" wrapText="1" indent="1"/>
    </xf>
    <xf numFmtId="186" fontId="7" fillId="0" borderId="7" xfId="3" applyNumberFormat="1" applyFont="1" applyFill="1" applyBorder="1" applyAlignment="1" applyProtection="1">
      <alignment horizontal="right" vertical="center" wrapText="1" indent="1"/>
    </xf>
    <xf numFmtId="186" fontId="7" fillId="0" borderId="26" xfId="3" applyNumberFormat="1" applyFont="1" applyFill="1" applyBorder="1" applyAlignment="1" applyProtection="1">
      <alignment horizontal="right" vertical="center" wrapText="1" indent="1"/>
    </xf>
    <xf numFmtId="0" fontId="9" fillId="0" borderId="1" xfId="3" applyFont="1" applyFill="1" applyBorder="1" applyAlignment="1" applyProtection="1">
      <alignment vertical="center" wrapText="1"/>
    </xf>
    <xf numFmtId="0" fontId="9" fillId="0" borderId="10" xfId="3" applyFont="1" applyFill="1" applyBorder="1" applyAlignment="1" applyProtection="1">
      <alignment vertical="center" wrapText="1"/>
    </xf>
    <xf numFmtId="0" fontId="9" fillId="0" borderId="16"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6" xfId="3" applyFont="1" applyFill="1" applyBorder="1" applyAlignment="1" applyProtection="1">
      <alignment vertical="center" wrapText="1"/>
    </xf>
    <xf numFmtId="0" fontId="9" fillId="0" borderId="8" xfId="3" applyFont="1" applyFill="1" applyBorder="1" applyAlignment="1" applyProtection="1">
      <alignment vertical="center" wrapText="1"/>
    </xf>
    <xf numFmtId="0" fontId="7" fillId="0" borderId="17" xfId="3" applyFont="1" applyFill="1" applyBorder="1" applyAlignment="1" applyProtection="1">
      <alignment horizontal="center" vertical="center"/>
    </xf>
    <xf numFmtId="179" fontId="7" fillId="2" borderId="32" xfId="3" applyNumberFormat="1" applyFont="1" applyFill="1" applyBorder="1" applyAlignment="1" applyProtection="1">
      <alignment horizontal="center" vertical="center" wrapText="1"/>
      <protection locked="0"/>
    </xf>
    <xf numFmtId="179" fontId="7" fillId="2" borderId="28" xfId="3" applyNumberFormat="1" applyFont="1" applyFill="1" applyBorder="1" applyAlignment="1" applyProtection="1">
      <alignment horizontal="center" vertical="center" wrapText="1"/>
      <protection locked="0"/>
    </xf>
    <xf numFmtId="182" fontId="7" fillId="3" borderId="41" xfId="3" applyNumberFormat="1" applyFont="1" applyFill="1" applyBorder="1" applyAlignment="1" applyProtection="1">
      <alignment horizontal="center" vertical="center"/>
    </xf>
    <xf numFmtId="182" fontId="7" fillId="3" borderId="42" xfId="3" applyNumberFormat="1" applyFont="1" applyFill="1" applyBorder="1" applyAlignment="1" applyProtection="1">
      <alignment horizontal="center" vertical="center"/>
    </xf>
    <xf numFmtId="182" fontId="7" fillId="3" borderId="43" xfId="3" applyNumberFormat="1" applyFont="1" applyFill="1" applyBorder="1" applyAlignment="1" applyProtection="1">
      <alignment horizontal="center" vertical="center"/>
    </xf>
    <xf numFmtId="187" fontId="7" fillId="0" borderId="9" xfId="3" applyNumberFormat="1" applyFont="1" applyFill="1" applyBorder="1" applyAlignment="1" applyProtection="1">
      <alignment vertical="center"/>
    </xf>
    <xf numFmtId="187" fontId="7" fillId="0" borderId="24" xfId="3" applyNumberFormat="1" applyFont="1" applyFill="1" applyBorder="1" applyAlignment="1" applyProtection="1">
      <alignment vertical="center"/>
    </xf>
    <xf numFmtId="187" fontId="7" fillId="0" borderId="29" xfId="0" applyNumberFormat="1" applyFont="1" applyBorder="1" applyAlignment="1" applyProtection="1">
      <alignment vertical="center"/>
    </xf>
    <xf numFmtId="0" fontId="2" fillId="0" borderId="2" xfId="7" applyFont="1" applyBorder="1" applyAlignment="1" applyProtection="1">
      <alignment horizontal="center" vertical="center"/>
    </xf>
    <xf numFmtId="0" fontId="2" fillId="0" borderId="7" xfId="7" applyFont="1" applyBorder="1" applyAlignment="1" applyProtection="1">
      <alignment horizontal="center" vertical="center"/>
    </xf>
    <xf numFmtId="0" fontId="4" fillId="0" borderId="0" xfId="7" applyFont="1" applyBorder="1" applyAlignment="1" applyProtection="1">
      <alignment horizontal="center" vertical="center" shrinkToFit="1"/>
    </xf>
    <xf numFmtId="0" fontId="17" fillId="5" borderId="1" xfId="7" applyFont="1" applyFill="1" applyBorder="1" applyAlignment="1" applyProtection="1">
      <alignment vertical="center" wrapText="1"/>
    </xf>
    <xf numFmtId="0" fontId="17" fillId="5" borderId="13" xfId="7" applyFont="1" applyFill="1" applyBorder="1" applyAlignment="1" applyProtection="1">
      <alignment vertical="center" wrapText="1"/>
    </xf>
    <xf numFmtId="0" fontId="17" fillId="5" borderId="10" xfId="7" applyFont="1" applyFill="1" applyBorder="1" applyAlignment="1" applyProtection="1">
      <alignment vertical="center" wrapText="1"/>
    </xf>
    <xf numFmtId="0" fontId="17" fillId="5" borderId="16" xfId="7" applyFont="1" applyFill="1" applyBorder="1" applyAlignment="1" applyProtection="1">
      <alignment vertical="center" wrapText="1"/>
    </xf>
    <xf numFmtId="0" fontId="17" fillId="5" borderId="0" xfId="7" applyFont="1" applyFill="1" applyBorder="1" applyAlignment="1" applyProtection="1">
      <alignment vertical="center" wrapText="1"/>
    </xf>
    <xf numFmtId="0" fontId="17" fillId="5" borderId="12" xfId="7" applyFont="1" applyFill="1" applyBorder="1" applyAlignment="1" applyProtection="1">
      <alignment vertical="center" wrapText="1"/>
    </xf>
    <xf numFmtId="0" fontId="17" fillId="0" borderId="46" xfId="7" applyFont="1" applyBorder="1" applyAlignment="1" applyProtection="1">
      <alignment horizontal="center" vertical="center" shrinkToFit="1"/>
    </xf>
    <xf numFmtId="0" fontId="17" fillId="0" borderId="23" xfId="7" applyFont="1" applyBorder="1" applyAlignment="1" applyProtection="1">
      <alignment horizontal="center" vertical="center" shrinkToFit="1"/>
    </xf>
    <xf numFmtId="0" fontId="17" fillId="0" borderId="47" xfId="7" applyFont="1" applyBorder="1" applyAlignment="1" applyProtection="1">
      <alignment horizontal="center" vertical="center" shrinkToFit="1"/>
    </xf>
    <xf numFmtId="179" fontId="17" fillId="0" borderId="31" xfId="7" applyNumberFormat="1" applyFont="1" applyFill="1" applyBorder="1" applyAlignment="1" applyProtection="1">
      <alignment horizontal="left" vertical="center"/>
      <protection locked="0"/>
    </xf>
    <xf numFmtId="179" fontId="17" fillId="0" borderId="14" xfId="7" applyNumberFormat="1" applyFont="1" applyFill="1" applyBorder="1" applyAlignment="1" applyProtection="1">
      <alignment horizontal="left" vertical="center"/>
      <protection locked="0"/>
    </xf>
    <xf numFmtId="179" fontId="17" fillId="0" borderId="19" xfId="7" applyNumberFormat="1" applyFont="1" applyFill="1" applyBorder="1" applyAlignment="1" applyProtection="1">
      <alignment horizontal="left" vertical="center"/>
      <protection locked="0"/>
    </xf>
    <xf numFmtId="179" fontId="17" fillId="0" borderId="31" xfId="7" applyNumberFormat="1" applyFont="1" applyFill="1" applyBorder="1" applyAlignment="1" applyProtection="1">
      <alignment vertical="center"/>
      <protection locked="0"/>
    </xf>
    <xf numFmtId="179" fontId="17" fillId="0" borderId="14" xfId="7" applyNumberFormat="1" applyFont="1" applyFill="1" applyBorder="1" applyAlignment="1" applyProtection="1">
      <alignment vertical="center"/>
      <protection locked="0"/>
    </xf>
    <xf numFmtId="179" fontId="17" fillId="0" borderId="19" xfId="7" applyNumberFormat="1" applyFont="1" applyFill="1" applyBorder="1" applyAlignment="1" applyProtection="1">
      <alignment vertical="center"/>
      <protection locked="0"/>
    </xf>
    <xf numFmtId="0" fontId="17" fillId="5" borderId="4" xfId="7" applyFont="1" applyFill="1" applyBorder="1" applyAlignment="1" applyProtection="1">
      <alignment horizontal="center" vertical="center" wrapText="1"/>
    </xf>
    <xf numFmtId="0" fontId="17" fillId="5" borderId="2" xfId="7" applyFont="1" applyFill="1" applyBorder="1" applyAlignment="1" applyProtection="1">
      <alignment horizontal="center" vertical="center" wrapText="1"/>
    </xf>
    <xf numFmtId="0" fontId="17" fillId="2" borderId="21" xfId="7" applyFont="1" applyFill="1" applyBorder="1" applyAlignment="1" applyProtection="1">
      <alignment horizontal="center" vertical="center"/>
      <protection locked="0"/>
    </xf>
    <xf numFmtId="0" fontId="17" fillId="2" borderId="19" xfId="7" applyFont="1" applyFill="1" applyBorder="1" applyAlignment="1" applyProtection="1">
      <alignment horizontal="center" vertical="center"/>
      <protection locked="0"/>
    </xf>
    <xf numFmtId="0" fontId="17" fillId="0" borderId="58" xfId="7" applyFont="1" applyFill="1" applyBorder="1" applyAlignment="1" applyProtection="1">
      <alignment vertical="center"/>
    </xf>
    <xf numFmtId="0" fontId="17" fillId="0" borderId="59" xfId="7" applyFont="1" applyFill="1" applyBorder="1" applyAlignment="1" applyProtection="1">
      <alignment vertical="center"/>
    </xf>
    <xf numFmtId="0" fontId="17" fillId="0" borderId="60" xfId="7" applyFont="1" applyFill="1" applyBorder="1" applyAlignment="1" applyProtection="1">
      <alignment vertical="center"/>
    </xf>
    <xf numFmtId="9" fontId="17" fillId="0" borderId="58" xfId="7" applyNumberFormat="1" applyFont="1" applyFill="1" applyBorder="1" applyAlignment="1" applyProtection="1">
      <alignment horizontal="center" vertical="center"/>
      <protection locked="0"/>
    </xf>
    <xf numFmtId="9" fontId="17" fillId="0" borderId="59" xfId="7" applyNumberFormat="1" applyFont="1" applyFill="1" applyBorder="1" applyAlignment="1" applyProtection="1">
      <alignment horizontal="center" vertical="center"/>
      <protection locked="0"/>
    </xf>
    <xf numFmtId="9" fontId="17" fillId="0" borderId="60" xfId="7" applyNumberFormat="1" applyFont="1" applyFill="1" applyBorder="1" applyAlignment="1" applyProtection="1">
      <alignment horizontal="center" vertical="center"/>
      <protection locked="0"/>
    </xf>
    <xf numFmtId="49" fontId="17" fillId="0" borderId="21" xfId="7" applyNumberFormat="1" applyFont="1" applyFill="1" applyBorder="1" applyAlignment="1" applyProtection="1">
      <alignment horizontal="left" vertical="center"/>
      <protection locked="0"/>
    </xf>
    <xf numFmtId="49" fontId="17" fillId="0" borderId="14" xfId="7" applyNumberFormat="1" applyFont="1" applyFill="1" applyBorder="1" applyAlignment="1" applyProtection="1">
      <alignment horizontal="left" vertical="center"/>
      <protection locked="0"/>
    </xf>
    <xf numFmtId="49" fontId="17" fillId="0" borderId="19" xfId="7" applyNumberFormat="1" applyFont="1" applyFill="1" applyBorder="1" applyAlignment="1" applyProtection="1">
      <alignment horizontal="left" vertical="center"/>
      <protection locked="0"/>
    </xf>
    <xf numFmtId="49" fontId="17" fillId="0" borderId="21" xfId="7" applyNumberFormat="1" applyFont="1" applyFill="1" applyBorder="1" applyAlignment="1" applyProtection="1">
      <alignment horizontal="left" vertical="center" shrinkToFit="1"/>
      <protection locked="0"/>
    </xf>
    <xf numFmtId="49" fontId="17" fillId="0" borderId="14" xfId="7" applyNumberFormat="1" applyFont="1" applyFill="1" applyBorder="1" applyAlignment="1" applyProtection="1">
      <alignment horizontal="left" vertical="center" shrinkToFit="1"/>
      <protection locked="0"/>
    </xf>
    <xf numFmtId="49" fontId="17" fillId="0" borderId="19" xfId="7" applyNumberFormat="1" applyFont="1" applyFill="1" applyBorder="1" applyAlignment="1" applyProtection="1">
      <alignment horizontal="left" vertical="center" shrinkToFit="1"/>
      <protection locked="0"/>
    </xf>
    <xf numFmtId="0" fontId="17" fillId="0" borderId="6" xfId="7" applyFont="1" applyBorder="1" applyAlignment="1" applyProtection="1">
      <alignment vertical="center" wrapText="1"/>
    </xf>
    <xf numFmtId="0" fontId="17" fillId="0" borderId="3" xfId="7" applyFont="1" applyBorder="1" applyAlignment="1" applyProtection="1">
      <alignment vertical="center" wrapText="1"/>
    </xf>
    <xf numFmtId="0" fontId="17" fillId="0" borderId="21" xfId="7" applyFont="1" applyBorder="1" applyAlignment="1" applyProtection="1">
      <alignment vertical="center" wrapText="1"/>
      <protection locked="0"/>
    </xf>
    <xf numFmtId="0" fontId="17" fillId="0" borderId="14" xfId="7" applyFont="1" applyBorder="1" applyAlignment="1" applyProtection="1">
      <alignment vertical="center" wrapText="1"/>
      <protection locked="0"/>
    </xf>
    <xf numFmtId="0" fontId="17" fillId="0" borderId="19" xfId="7" applyFont="1" applyBorder="1" applyAlignment="1" applyProtection="1">
      <alignment vertical="center" wrapText="1"/>
      <protection locked="0"/>
    </xf>
    <xf numFmtId="0" fontId="17" fillId="0" borderId="4" xfId="7" applyFont="1" applyFill="1" applyBorder="1" applyAlignment="1" applyProtection="1">
      <alignment horizontal="center" vertical="center" wrapText="1"/>
    </xf>
    <xf numFmtId="0" fontId="17" fillId="0" borderId="2" xfId="7" applyFont="1" applyFill="1" applyBorder="1" applyAlignment="1" applyProtection="1">
      <alignment horizontal="center" vertical="center"/>
    </xf>
    <xf numFmtId="42" fontId="17" fillId="0" borderId="21" xfId="8" applyNumberFormat="1" applyFont="1" applyFill="1" applyBorder="1" applyAlignment="1" applyProtection="1">
      <alignment horizontal="right" vertical="center"/>
      <protection locked="0"/>
    </xf>
    <xf numFmtId="42" fontId="17" fillId="0" borderId="14" xfId="8" applyNumberFormat="1" applyFont="1" applyFill="1" applyBorder="1" applyAlignment="1" applyProtection="1">
      <alignment horizontal="right" vertical="center"/>
      <protection locked="0"/>
    </xf>
    <xf numFmtId="42" fontId="17" fillId="0" borderId="19" xfId="8" applyNumberFormat="1" applyFont="1" applyFill="1" applyBorder="1" applyAlignment="1" applyProtection="1">
      <alignment horizontal="right" vertical="center"/>
      <protection locked="0"/>
    </xf>
    <xf numFmtId="188" fontId="17" fillId="0" borderId="21" xfId="7" applyNumberFormat="1" applyFont="1" applyBorder="1" applyAlignment="1" applyProtection="1">
      <alignment horizontal="left" vertical="center"/>
    </xf>
    <xf numFmtId="188" fontId="17" fillId="0" borderId="14" xfId="7" applyNumberFormat="1" applyFont="1" applyBorder="1" applyAlignment="1" applyProtection="1">
      <alignment horizontal="left" vertical="center"/>
    </xf>
    <xf numFmtId="188" fontId="17" fillId="0" borderId="57" xfId="7" applyNumberFormat="1" applyFont="1" applyBorder="1" applyAlignment="1" applyProtection="1">
      <alignment horizontal="left" vertical="center"/>
    </xf>
    <xf numFmtId="0" fontId="17" fillId="5" borderId="9" xfId="7" applyFont="1" applyFill="1" applyBorder="1" applyAlignment="1" applyProtection="1">
      <alignment horizontal="center" vertical="center" textRotation="255" wrapText="1"/>
    </xf>
    <xf numFmtId="0" fontId="17" fillId="5" borderId="24" xfId="7" applyFont="1" applyFill="1" applyBorder="1" applyAlignment="1" applyProtection="1">
      <alignment horizontal="center" vertical="center" textRotation="255" wrapText="1"/>
    </xf>
    <xf numFmtId="0" fontId="17" fillId="5" borderId="29" xfId="7" applyFont="1" applyFill="1" applyBorder="1" applyAlignment="1" applyProtection="1">
      <alignment horizontal="center" vertical="center" textRotation="255" wrapText="1"/>
    </xf>
    <xf numFmtId="0" fontId="17" fillId="5" borderId="5" xfId="7" applyFont="1" applyFill="1" applyBorder="1" applyAlignment="1" applyProtection="1">
      <alignment horizontal="center" vertical="center" wrapText="1"/>
    </xf>
    <xf numFmtId="0" fontId="17" fillId="0" borderId="6" xfId="7" applyFont="1" applyBorder="1" applyAlignment="1" applyProtection="1">
      <alignment horizontal="center" vertical="center"/>
    </xf>
    <xf numFmtId="0" fontId="17" fillId="0" borderId="50" xfId="7" applyFont="1" applyBorder="1" applyAlignment="1" applyProtection="1">
      <alignment horizontal="center" vertical="center"/>
    </xf>
    <xf numFmtId="0" fontId="17" fillId="2" borderId="51" xfId="7" applyFont="1" applyFill="1" applyBorder="1" applyAlignment="1" applyProtection="1">
      <alignment horizontal="center" vertical="center"/>
      <protection locked="0"/>
    </xf>
    <xf numFmtId="0" fontId="17" fillId="2" borderId="52" xfId="7" applyFont="1" applyFill="1" applyBorder="1" applyAlignment="1" applyProtection="1">
      <alignment horizontal="center" vertical="center"/>
      <protection locked="0"/>
    </xf>
    <xf numFmtId="0" fontId="17" fillId="2" borderId="53" xfId="7" applyFont="1" applyFill="1" applyBorder="1" applyAlignment="1" applyProtection="1">
      <alignment horizontal="center" vertical="center"/>
      <protection locked="0"/>
    </xf>
    <xf numFmtId="49" fontId="17" fillId="0" borderId="21" xfId="7" applyNumberFormat="1" applyFont="1" applyFill="1" applyBorder="1" applyAlignment="1" applyProtection="1">
      <alignment horizontal="left" vertical="top" wrapText="1"/>
      <protection locked="0"/>
    </xf>
    <xf numFmtId="49" fontId="17" fillId="0" borderId="14" xfId="7" applyNumberFormat="1" applyFont="1" applyFill="1" applyBorder="1" applyAlignment="1" applyProtection="1">
      <alignment horizontal="left" vertical="top" wrapText="1"/>
      <protection locked="0"/>
    </xf>
    <xf numFmtId="49" fontId="17" fillId="0" borderId="19" xfId="7" applyNumberFormat="1" applyFont="1" applyFill="1" applyBorder="1" applyAlignment="1" applyProtection="1">
      <alignment horizontal="left" vertical="top" wrapText="1"/>
      <protection locked="0"/>
    </xf>
    <xf numFmtId="189" fontId="17" fillId="0" borderId="21" xfId="7" applyNumberFormat="1" applyFont="1" applyFill="1" applyBorder="1" applyAlignment="1" applyProtection="1">
      <alignment horizontal="center" vertical="center"/>
      <protection locked="0"/>
    </xf>
    <xf numFmtId="189" fontId="17" fillId="0" borderId="14" xfId="7" applyNumberFormat="1" applyFont="1" applyFill="1" applyBorder="1" applyAlignment="1" applyProtection="1">
      <alignment horizontal="center" vertical="center"/>
      <protection locked="0"/>
    </xf>
    <xf numFmtId="189" fontId="17" fillId="0" borderId="19" xfId="7" applyNumberFormat="1" applyFont="1" applyFill="1" applyBorder="1" applyAlignment="1" applyProtection="1">
      <alignment horizontal="center" vertical="center"/>
      <protection locked="0"/>
    </xf>
    <xf numFmtId="0" fontId="17" fillId="5" borderId="16" xfId="7" applyFont="1" applyFill="1" applyBorder="1" applyAlignment="1" applyProtection="1">
      <alignment horizontal="center" vertical="center" wrapText="1"/>
    </xf>
    <xf numFmtId="0" fontId="17" fillId="5" borderId="0" xfId="7" applyFont="1" applyFill="1" applyBorder="1" applyAlignment="1" applyProtection="1">
      <alignment horizontal="center" vertical="center" wrapText="1"/>
    </xf>
    <xf numFmtId="0" fontId="17" fillId="5" borderId="12" xfId="7" applyFont="1" applyFill="1" applyBorder="1" applyAlignment="1" applyProtection="1">
      <alignment horizontal="center" vertical="center" wrapText="1"/>
    </xf>
    <xf numFmtId="0" fontId="17" fillId="5" borderId="2" xfId="7" applyFont="1" applyFill="1" applyBorder="1" applyAlignment="1" applyProtection="1">
      <alignment horizontal="left" vertical="center" wrapText="1"/>
    </xf>
    <xf numFmtId="0" fontId="17" fillId="5" borderId="7" xfId="7" applyFont="1" applyFill="1" applyBorder="1" applyAlignment="1" applyProtection="1">
      <alignment horizontal="left" vertical="center" wrapText="1"/>
    </xf>
    <xf numFmtId="0" fontId="17" fillId="5" borderId="5" xfId="7" applyFont="1" applyFill="1" applyBorder="1" applyAlignment="1" applyProtection="1">
      <alignment horizontal="left" vertical="center" wrapText="1"/>
    </xf>
    <xf numFmtId="0" fontId="17" fillId="0" borderId="2" xfId="7" applyFont="1" applyBorder="1" applyAlignment="1" applyProtection="1">
      <alignment horizontal="center" vertical="center" wrapText="1"/>
    </xf>
    <xf numFmtId="0" fontId="17" fillId="0" borderId="26" xfId="7" applyFont="1" applyBorder="1" applyAlignment="1" applyProtection="1">
      <alignment horizontal="center" vertical="center" wrapText="1"/>
    </xf>
    <xf numFmtId="0" fontId="17" fillId="2" borderId="14" xfId="7" applyFont="1" applyFill="1" applyBorder="1" applyAlignment="1" applyProtection="1">
      <alignment horizontal="center" vertical="center"/>
      <protection locked="0"/>
    </xf>
    <xf numFmtId="0" fontId="2" fillId="5" borderId="1" xfId="7" applyFont="1" applyFill="1" applyBorder="1" applyAlignment="1" applyProtection="1">
      <alignment vertical="center" wrapText="1"/>
    </xf>
    <xf numFmtId="0" fontId="1" fillId="0" borderId="13"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2" fillId="2" borderId="21" xfId="7"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2" fillId="0" borderId="21" xfId="7" applyFont="1" applyFill="1" applyBorder="1" applyAlignment="1" applyProtection="1">
      <alignment horizontal="center" vertical="center"/>
      <protection locked="0"/>
    </xf>
    <xf numFmtId="0" fontId="1" fillId="0" borderId="14" xfId="0" applyFont="1" applyFill="1" applyBorder="1" applyAlignment="1">
      <alignment horizontal="center" vertical="center"/>
    </xf>
    <xf numFmtId="0" fontId="1" fillId="0" borderId="19" xfId="0" applyFont="1" applyFill="1" applyBorder="1" applyAlignment="1">
      <alignment horizontal="center" vertical="center"/>
    </xf>
    <xf numFmtId="0" fontId="17" fillId="0" borderId="21" xfId="7" applyFont="1" applyFill="1" applyBorder="1" applyAlignment="1" applyProtection="1">
      <alignment horizontal="left" vertical="top" wrapText="1"/>
      <protection locked="0"/>
    </xf>
    <xf numFmtId="0" fontId="17" fillId="0" borderId="14" xfId="7" applyFont="1" applyFill="1" applyBorder="1" applyAlignment="1" applyProtection="1">
      <alignment horizontal="left" vertical="top" wrapText="1"/>
      <protection locked="0"/>
    </xf>
    <xf numFmtId="0" fontId="17" fillId="0" borderId="19" xfId="7" applyFont="1" applyFill="1" applyBorder="1" applyAlignment="1" applyProtection="1">
      <alignment horizontal="left" vertical="top" wrapText="1"/>
      <protection locked="0"/>
    </xf>
    <xf numFmtId="0" fontId="17" fillId="5" borderId="1" xfId="7" applyFont="1" applyFill="1" applyBorder="1" applyAlignment="1" applyProtection="1">
      <alignment horizontal="left" vertical="center" wrapText="1"/>
    </xf>
    <xf numFmtId="0" fontId="17" fillId="5" borderId="13" xfId="7" applyFont="1" applyFill="1" applyBorder="1" applyAlignment="1" applyProtection="1">
      <alignment horizontal="left" vertical="center" wrapText="1"/>
    </xf>
    <xf numFmtId="0" fontId="17" fillId="5" borderId="10" xfId="7" applyFont="1" applyFill="1" applyBorder="1" applyAlignment="1" applyProtection="1">
      <alignment horizontal="left" vertical="center" wrapText="1"/>
    </xf>
    <xf numFmtId="0" fontId="17" fillId="0" borderId="6" xfId="7" applyFont="1" applyFill="1" applyBorder="1" applyAlignment="1" applyProtection="1">
      <alignment vertical="center"/>
    </xf>
    <xf numFmtId="0" fontId="17" fillId="0" borderId="3" xfId="7" applyFont="1" applyFill="1" applyBorder="1" applyAlignment="1" applyProtection="1">
      <alignment vertical="center"/>
    </xf>
    <xf numFmtId="0" fontId="17" fillId="0" borderId="0" xfId="7" applyFont="1" applyFill="1" applyBorder="1" applyAlignment="1" applyProtection="1">
      <alignment vertical="center"/>
    </xf>
    <xf numFmtId="0" fontId="17" fillId="0" borderId="50" xfId="7" applyFont="1" applyFill="1" applyBorder="1" applyAlignment="1" applyProtection="1">
      <alignment vertical="center"/>
    </xf>
    <xf numFmtId="0" fontId="17" fillId="0" borderId="45" xfId="7" applyFont="1" applyBorder="1" applyAlignment="1" applyProtection="1">
      <alignment horizontal="center" vertical="center" wrapText="1"/>
    </xf>
    <xf numFmtId="0" fontId="17" fillId="0" borderId="0" xfId="7" applyFont="1" applyBorder="1" applyAlignment="1" applyProtection="1">
      <alignment horizontal="center" vertical="center" wrapText="1"/>
    </xf>
    <xf numFmtId="0" fontId="17" fillId="0" borderId="64" xfId="7" applyFont="1" applyBorder="1" applyAlignment="1" applyProtection="1">
      <alignment horizontal="center" vertical="center" wrapText="1"/>
    </xf>
    <xf numFmtId="191" fontId="17" fillId="0" borderId="21" xfId="7" applyNumberFormat="1" applyFont="1" applyBorder="1" applyAlignment="1" applyProtection="1">
      <alignment horizontal="left" vertical="center" wrapText="1"/>
      <protection locked="0"/>
    </xf>
    <xf numFmtId="191" fontId="17" fillId="0" borderId="14" xfId="7" applyNumberFormat="1" applyFont="1" applyBorder="1" applyAlignment="1" applyProtection="1">
      <alignment horizontal="left" vertical="center" wrapText="1"/>
      <protection locked="0"/>
    </xf>
    <xf numFmtId="191" fontId="17" fillId="0" borderId="19" xfId="7" applyNumberFormat="1" applyFont="1" applyBorder="1" applyAlignment="1" applyProtection="1">
      <alignment horizontal="left" vertical="center" wrapText="1"/>
      <protection locked="0"/>
    </xf>
    <xf numFmtId="0" fontId="17" fillId="5" borderId="6" xfId="7" applyFont="1" applyFill="1" applyBorder="1" applyAlignment="1" applyProtection="1">
      <alignment horizontal="left" vertical="center" wrapText="1"/>
    </xf>
    <xf numFmtId="0" fontId="17" fillId="5" borderId="3" xfId="7" applyFont="1" applyFill="1" applyBorder="1" applyAlignment="1" applyProtection="1">
      <alignment horizontal="left" vertical="center" wrapText="1"/>
    </xf>
    <xf numFmtId="0" fontId="17" fillId="5" borderId="8" xfId="7" applyFont="1" applyFill="1" applyBorder="1" applyAlignment="1" applyProtection="1">
      <alignment horizontal="left" vertical="center" wrapText="1"/>
    </xf>
    <xf numFmtId="0" fontId="17" fillId="0" borderId="18" xfId="7" applyFont="1" applyFill="1" applyBorder="1" applyAlignment="1" applyProtection="1">
      <alignment horizontal="center" vertical="center" wrapText="1"/>
    </xf>
    <xf numFmtId="0" fontId="17" fillId="0" borderId="28" xfId="7" applyFont="1" applyFill="1" applyBorder="1" applyAlignment="1" applyProtection="1">
      <alignment horizontal="center" vertical="center"/>
    </xf>
    <xf numFmtId="0" fontId="17" fillId="2" borderId="61" xfId="7" applyFont="1" applyFill="1" applyBorder="1" applyAlignment="1" applyProtection="1">
      <alignment horizontal="center" vertical="center"/>
      <protection locked="0"/>
    </xf>
    <xf numFmtId="0" fontId="17" fillId="2" borderId="62" xfId="7" applyFont="1" applyFill="1" applyBorder="1" applyAlignment="1" applyProtection="1">
      <alignment horizontal="center" vertical="center"/>
      <protection locked="0"/>
    </xf>
    <xf numFmtId="0" fontId="17" fillId="2" borderId="63" xfId="7" applyFont="1" applyFill="1" applyBorder="1" applyAlignment="1" applyProtection="1">
      <alignment horizontal="center" vertical="center"/>
      <protection locked="0"/>
    </xf>
    <xf numFmtId="0" fontId="20" fillId="0" borderId="10" xfId="7" applyFont="1" applyFill="1" applyBorder="1" applyAlignment="1" applyProtection="1">
      <alignment horizontal="center" vertical="center" wrapText="1"/>
    </xf>
    <xf numFmtId="0" fontId="20" fillId="0" borderId="9" xfId="7" applyFont="1" applyFill="1" applyBorder="1" applyAlignment="1" applyProtection="1">
      <alignment horizontal="center" vertical="center" wrapText="1"/>
    </xf>
    <xf numFmtId="0" fontId="20" fillId="0" borderId="1" xfId="7" applyFont="1" applyFill="1" applyBorder="1" applyAlignment="1" applyProtection="1">
      <alignment horizontal="center" vertical="center" wrapText="1"/>
    </xf>
    <xf numFmtId="190" fontId="17" fillId="0" borderId="21" xfId="7" applyNumberFormat="1" applyFont="1" applyFill="1" applyBorder="1" applyAlignment="1" applyProtection="1">
      <alignment horizontal="left" vertical="center"/>
      <protection locked="0"/>
    </xf>
    <xf numFmtId="190" fontId="17" fillId="0" borderId="14" xfId="7" applyNumberFormat="1" applyFont="1" applyFill="1" applyBorder="1" applyAlignment="1" applyProtection="1">
      <alignment horizontal="left" vertical="center"/>
      <protection locked="0"/>
    </xf>
    <xf numFmtId="190" fontId="17" fillId="0" borderId="19" xfId="7" applyNumberFormat="1" applyFont="1" applyFill="1" applyBorder="1" applyAlignment="1" applyProtection="1">
      <alignment horizontal="left" vertical="center"/>
      <protection locked="0"/>
    </xf>
    <xf numFmtId="0" fontId="17" fillId="0" borderId="2" xfId="7" applyFont="1" applyFill="1" applyBorder="1" applyAlignment="1" applyProtection="1">
      <alignment horizontal="center" vertical="center" wrapText="1"/>
    </xf>
    <xf numFmtId="0" fontId="17" fillId="0" borderId="26" xfId="7" applyFont="1" applyFill="1" applyBorder="1" applyAlignment="1" applyProtection="1">
      <alignment horizontal="center" vertical="center"/>
    </xf>
    <xf numFmtId="0" fontId="2" fillId="5" borderId="1" xfId="7" applyFont="1" applyFill="1" applyBorder="1" applyAlignment="1" applyProtection="1">
      <alignment horizontal="left" vertical="center" wrapText="1"/>
    </xf>
    <xf numFmtId="0" fontId="2" fillId="5" borderId="13" xfId="7" applyFont="1" applyFill="1" applyBorder="1" applyAlignment="1" applyProtection="1">
      <alignment horizontal="left" vertical="center" wrapText="1"/>
    </xf>
    <xf numFmtId="0" fontId="2" fillId="5" borderId="10" xfId="7" applyFont="1" applyFill="1" applyBorder="1" applyAlignment="1" applyProtection="1">
      <alignment horizontal="left" vertical="center"/>
    </xf>
    <xf numFmtId="0" fontId="2" fillId="5" borderId="16" xfId="7" applyFont="1" applyFill="1" applyBorder="1" applyAlignment="1" applyProtection="1">
      <alignment horizontal="left" vertical="center" wrapText="1"/>
    </xf>
    <xf numFmtId="0" fontId="2" fillId="5" borderId="0" xfId="7" applyFont="1" applyFill="1" applyBorder="1" applyAlignment="1" applyProtection="1">
      <alignment horizontal="left" vertical="center" wrapText="1"/>
    </xf>
    <xf numFmtId="0" fontId="2" fillId="5" borderId="12" xfId="7" applyFont="1" applyFill="1" applyBorder="1" applyAlignment="1" applyProtection="1">
      <alignment horizontal="left" vertical="center"/>
    </xf>
    <xf numFmtId="0" fontId="2" fillId="5" borderId="16" xfId="7" applyFont="1" applyFill="1" applyBorder="1" applyAlignment="1" applyProtection="1">
      <alignment horizontal="left" vertical="center"/>
    </xf>
    <xf numFmtId="0" fontId="2" fillId="5" borderId="0" xfId="7"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14" xfId="7" applyFont="1" applyFill="1" applyBorder="1" applyAlignment="1" applyProtection="1">
      <alignment horizontal="center" vertical="center"/>
      <protection locked="0"/>
    </xf>
    <xf numFmtId="0" fontId="2" fillId="2" borderId="19" xfId="7" applyFont="1" applyFill="1" applyBorder="1" applyAlignment="1" applyProtection="1">
      <alignment horizontal="center" vertical="center"/>
      <protection locked="0"/>
    </xf>
    <xf numFmtId="0" fontId="3" fillId="0" borderId="21" xfId="7" applyFont="1" applyFill="1" applyBorder="1" applyAlignment="1" applyProtection="1">
      <alignment vertical="center" shrinkToFit="1"/>
    </xf>
    <xf numFmtId="0" fontId="3" fillId="0" borderId="14" xfId="7" applyFont="1" applyFill="1" applyBorder="1" applyAlignment="1" applyProtection="1">
      <alignment vertical="center" shrinkToFit="1"/>
    </xf>
    <xf numFmtId="0" fontId="3" fillId="0" borderId="57" xfId="7" applyFont="1" applyFill="1" applyBorder="1" applyAlignment="1" applyProtection="1">
      <alignment vertical="center" shrinkToFit="1"/>
    </xf>
    <xf numFmtId="49" fontId="2" fillId="4" borderId="21" xfId="7" applyNumberFormat="1" applyFont="1" applyFill="1" applyBorder="1" applyAlignment="1" applyProtection="1">
      <alignment horizontal="left" vertical="center" shrinkToFit="1"/>
      <protection locked="0"/>
    </xf>
    <xf numFmtId="0" fontId="1" fillId="4" borderId="14" xfId="0" applyFont="1" applyFill="1" applyBorder="1" applyAlignment="1">
      <alignment horizontal="left" vertical="center" shrinkToFit="1"/>
    </xf>
    <xf numFmtId="49" fontId="2" fillId="0" borderId="21" xfId="7" applyNumberFormat="1" applyFont="1" applyFill="1" applyBorder="1" applyAlignment="1" applyProtection="1">
      <alignment horizontal="left" vertical="center" wrapText="1"/>
      <protection locked="0"/>
    </xf>
    <xf numFmtId="0" fontId="1" fillId="0" borderId="14" xfId="0" applyFont="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2" fillId="0" borderId="54" xfId="7"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50" xfId="0" applyFont="1" applyBorder="1" applyAlignment="1">
      <alignment horizontal="center" vertical="center" wrapText="1"/>
    </xf>
    <xf numFmtId="190" fontId="2" fillId="0" borderId="21" xfId="7" applyNumberFormat="1" applyFont="1" applyBorder="1" applyAlignment="1" applyProtection="1">
      <alignment horizontal="center" vertical="center" wrapText="1"/>
    </xf>
    <xf numFmtId="190" fontId="1" fillId="0" borderId="14" xfId="0" applyNumberFormat="1" applyFont="1" applyBorder="1" applyAlignment="1">
      <alignment vertical="center" wrapText="1"/>
    </xf>
    <xf numFmtId="190" fontId="1" fillId="0" borderId="19"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5" borderId="1" xfId="0" applyFont="1" applyFill="1" applyBorder="1" applyAlignment="1" applyProtection="1">
      <alignment horizontal="left" vertical="center" wrapText="1"/>
    </xf>
    <xf numFmtId="0" fontId="2" fillId="5" borderId="13"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2" borderId="61" xfId="7" applyFont="1" applyFill="1" applyBorder="1" applyAlignment="1" applyProtection="1">
      <alignment horizontal="center" vertical="center"/>
      <protection locked="0"/>
    </xf>
    <xf numFmtId="0" fontId="2" fillId="2" borderId="62" xfId="7" applyFont="1" applyFill="1" applyBorder="1" applyAlignment="1" applyProtection="1">
      <alignment horizontal="center" vertical="center"/>
      <protection locked="0"/>
    </xf>
    <xf numFmtId="0" fontId="2" fillId="2" borderId="63" xfId="7" applyFont="1" applyFill="1" applyBorder="1" applyAlignment="1" applyProtection="1">
      <alignment horizontal="center" vertical="center"/>
      <protection locked="0"/>
    </xf>
    <xf numFmtId="0" fontId="2" fillId="0" borderId="10" xfId="7" applyFont="1" applyFill="1" applyBorder="1" applyAlignment="1" applyProtection="1">
      <alignment horizontal="center" vertical="center"/>
    </xf>
    <xf numFmtId="0" fontId="2" fillId="0" borderId="9"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190" fontId="2" fillId="0" borderId="21" xfId="7" applyNumberFormat="1" applyFont="1" applyFill="1" applyBorder="1" applyAlignment="1" applyProtection="1">
      <alignment horizontal="left" vertical="center"/>
      <protection locked="0"/>
    </xf>
    <xf numFmtId="190" fontId="2" fillId="0" borderId="14" xfId="7" applyNumberFormat="1" applyFont="1" applyFill="1" applyBorder="1" applyAlignment="1" applyProtection="1">
      <alignment horizontal="left" vertical="center"/>
      <protection locked="0"/>
    </xf>
    <xf numFmtId="190" fontId="2" fillId="0" borderId="19" xfId="7" applyNumberFormat="1" applyFont="1" applyFill="1" applyBorder="1" applyAlignment="1" applyProtection="1">
      <alignment horizontal="left" vertical="center"/>
      <protection locked="0"/>
    </xf>
    <xf numFmtId="49" fontId="2" fillId="0" borderId="21" xfId="7" applyNumberFormat="1" applyFont="1" applyFill="1" applyBorder="1" applyAlignment="1" applyProtection="1">
      <alignment horizontal="left" vertical="top" shrinkToFit="1"/>
      <protection locked="0"/>
    </xf>
    <xf numFmtId="49" fontId="2" fillId="0" borderId="14" xfId="7" applyNumberFormat="1" applyFont="1" applyFill="1" applyBorder="1" applyAlignment="1" applyProtection="1">
      <alignment horizontal="left" vertical="top" shrinkToFit="1"/>
      <protection locked="0"/>
    </xf>
    <xf numFmtId="49" fontId="2" fillId="0" borderId="19" xfId="7" applyNumberFormat="1" applyFont="1" applyFill="1" applyBorder="1" applyAlignment="1" applyProtection="1">
      <alignment horizontal="left" vertical="top" shrinkToFit="1"/>
      <protection locked="0"/>
    </xf>
    <xf numFmtId="49" fontId="2" fillId="0" borderId="21" xfId="7" applyNumberFormat="1" applyFont="1" applyFill="1" applyBorder="1" applyAlignment="1" applyProtection="1">
      <alignment horizontal="left" vertical="center" shrinkToFit="1"/>
      <protection locked="0"/>
    </xf>
    <xf numFmtId="0" fontId="1" fillId="0" borderId="14" xfId="0" applyFont="1" applyBorder="1" applyAlignment="1">
      <alignment horizontal="left" vertical="center" shrinkToFit="1"/>
    </xf>
    <xf numFmtId="0" fontId="1" fillId="0" borderId="19" xfId="0" applyFont="1" applyBorder="1" applyAlignment="1">
      <alignment horizontal="left" vertical="center" shrinkToFit="1"/>
    </xf>
    <xf numFmtId="0" fontId="2" fillId="2" borderId="53" xfId="7" applyFont="1" applyFill="1" applyBorder="1" applyAlignment="1" applyProtection="1">
      <alignment horizontal="center" vertical="center"/>
      <protection locked="0"/>
    </xf>
    <xf numFmtId="0" fontId="2" fillId="0" borderId="51" xfId="7" applyFont="1" applyFill="1" applyBorder="1" applyAlignment="1" applyProtection="1">
      <alignment vertical="center" wrapText="1"/>
    </xf>
    <xf numFmtId="0" fontId="2" fillId="0" borderId="52" xfId="7" applyFont="1" applyFill="1" applyBorder="1" applyAlignment="1" applyProtection="1">
      <alignment vertical="center" wrapText="1"/>
    </xf>
    <xf numFmtId="0" fontId="2" fillId="0" borderId="68" xfId="7" applyFont="1" applyFill="1" applyBorder="1" applyAlignment="1" applyProtection="1">
      <alignment vertical="center" wrapText="1"/>
    </xf>
    <xf numFmtId="0" fontId="2" fillId="5" borderId="10" xfId="7" applyFont="1" applyFill="1" applyBorder="1" applyAlignment="1" applyProtection="1">
      <alignment horizontal="left" vertical="center" wrapText="1"/>
    </xf>
    <xf numFmtId="0" fontId="2" fillId="5" borderId="12" xfId="7" applyFont="1" applyFill="1" applyBorder="1" applyAlignment="1" applyProtection="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49" fontId="2" fillId="0" borderId="14" xfId="7" applyNumberFormat="1" applyFont="1" applyFill="1" applyBorder="1" applyAlignment="1" applyProtection="1">
      <alignment horizontal="left" vertical="center" shrinkToFit="1"/>
      <protection locked="0"/>
    </xf>
    <xf numFmtId="49" fontId="2" fillId="0" borderId="19" xfId="7" applyNumberFormat="1" applyFont="1" applyFill="1" applyBorder="1" applyAlignment="1" applyProtection="1">
      <alignment horizontal="left" vertical="center" shrinkToFit="1"/>
      <protection locked="0"/>
    </xf>
    <xf numFmtId="49" fontId="2" fillId="0" borderId="58" xfId="7" applyNumberFormat="1" applyFont="1" applyFill="1" applyBorder="1" applyAlignment="1" applyProtection="1">
      <alignment horizontal="left" vertical="center" wrapText="1"/>
      <protection locked="0"/>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53" xfId="0" applyFont="1" applyBorder="1" applyAlignment="1">
      <alignment horizontal="left" vertical="center"/>
    </xf>
    <xf numFmtId="0" fontId="17" fillId="5" borderId="4" xfId="7" applyFont="1" applyFill="1" applyBorder="1" applyAlignment="1" applyProtection="1">
      <alignment horizontal="left" vertical="center" wrapText="1"/>
    </xf>
    <xf numFmtId="0" fontId="2" fillId="5" borderId="4" xfId="7" applyFont="1" applyFill="1" applyBorder="1" applyAlignment="1" applyProtection="1">
      <alignment horizontal="left" vertical="center" wrapText="1"/>
    </xf>
    <xf numFmtId="0" fontId="2" fillId="2" borderId="64" xfId="7" applyFont="1" applyFill="1" applyBorder="1" applyAlignment="1" applyProtection="1">
      <alignment horizontal="center" vertical="center"/>
      <protection locked="0"/>
    </xf>
    <xf numFmtId="0" fontId="2" fillId="5" borderId="6" xfId="0" applyFont="1" applyFill="1" applyBorder="1" applyAlignment="1" applyProtection="1">
      <alignment horizontal="left" vertical="center"/>
    </xf>
    <xf numFmtId="0" fontId="2" fillId="5" borderId="3" xfId="0" applyFont="1" applyFill="1" applyBorder="1" applyAlignment="1" applyProtection="1">
      <alignment horizontal="left" vertical="center"/>
    </xf>
    <xf numFmtId="0" fontId="2" fillId="5" borderId="8"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2" fillId="5" borderId="5" xfId="0" applyFont="1" applyFill="1" applyBorder="1" applyAlignment="1" applyProtection="1">
      <alignment horizontal="left" vertical="center"/>
    </xf>
    <xf numFmtId="0" fontId="2" fillId="0" borderId="1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21" xfId="0" applyFont="1" applyBorder="1" applyProtection="1">
      <alignment vertical="center"/>
      <protection locked="0"/>
    </xf>
    <xf numFmtId="0" fontId="2" fillId="0" borderId="14" xfId="0" applyFont="1" applyBorder="1" applyProtection="1">
      <alignment vertical="center"/>
      <protection locked="0"/>
    </xf>
    <xf numFmtId="0" fontId="2" fillId="0" borderId="19" xfId="0" applyFont="1" applyBorder="1" applyProtection="1">
      <alignment vertical="center"/>
      <protection locked="0"/>
    </xf>
    <xf numFmtId="49" fontId="2" fillId="0" borderId="1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64" xfId="0" applyNumberFormat="1" applyFont="1" applyFill="1" applyBorder="1" applyAlignment="1" applyProtection="1">
      <alignment horizontal="center" vertical="center"/>
    </xf>
    <xf numFmtId="0" fontId="2" fillId="5" borderId="2"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2" fillId="0" borderId="21" xfId="7" applyFont="1" applyFill="1" applyBorder="1" applyAlignment="1" applyProtection="1">
      <alignment vertical="center" wrapText="1"/>
    </xf>
    <xf numFmtId="0" fontId="2" fillId="0" borderId="14" xfId="7" applyFont="1" applyFill="1" applyBorder="1" applyAlignment="1" applyProtection="1">
      <alignment vertical="center" wrapText="1"/>
    </xf>
    <xf numFmtId="0" fontId="2" fillId="0" borderId="57" xfId="7" applyFont="1" applyFill="1" applyBorder="1" applyAlignment="1" applyProtection="1">
      <alignment vertical="center" wrapText="1"/>
    </xf>
    <xf numFmtId="0" fontId="2" fillId="5" borderId="16"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2" fillId="5" borderId="12" xfId="0" applyFont="1" applyFill="1" applyBorder="1" applyAlignment="1" applyProtection="1">
      <alignment horizontal="left" vertical="center" wrapText="1"/>
    </xf>
    <xf numFmtId="0" fontId="2" fillId="0" borderId="27" xfId="7" applyFont="1" applyFill="1" applyBorder="1" applyAlignment="1" applyProtection="1">
      <alignment vertical="center" wrapText="1"/>
    </xf>
    <xf numFmtId="0" fontId="2" fillId="0" borderId="59" xfId="7" applyFont="1" applyFill="1" applyBorder="1" applyAlignment="1" applyProtection="1">
      <alignment vertical="center" wrapText="1"/>
    </xf>
    <xf numFmtId="0" fontId="2" fillId="0" borderId="69" xfId="7" applyFont="1" applyFill="1" applyBorder="1" applyAlignment="1" applyProtection="1">
      <alignment vertical="center" wrapText="1"/>
    </xf>
    <xf numFmtId="0" fontId="1" fillId="4" borderId="19" xfId="0" applyFont="1" applyFill="1" applyBorder="1" applyAlignment="1">
      <alignment horizontal="left" vertical="center" shrinkToFit="1"/>
    </xf>
    <xf numFmtId="49" fontId="2" fillId="0" borderId="51" xfId="7" applyNumberFormat="1" applyFont="1" applyFill="1" applyBorder="1" applyAlignment="1" applyProtection="1">
      <alignment horizontal="right" vertical="center" shrinkToFit="1"/>
      <protection locked="0"/>
    </xf>
    <xf numFmtId="0" fontId="1" fillId="0" borderId="52" xfId="0" applyFont="1" applyBorder="1" applyAlignment="1">
      <alignment horizontal="right" vertical="center" shrinkToFit="1"/>
    </xf>
    <xf numFmtId="192" fontId="2" fillId="0" borderId="58" xfId="0" applyNumberFormat="1" applyFont="1" applyFill="1" applyBorder="1" applyAlignment="1" applyProtection="1">
      <alignment horizontal="center" vertical="center"/>
      <protection locked="0"/>
    </xf>
    <xf numFmtId="192" fontId="2" fillId="0" borderId="59" xfId="0" applyNumberFormat="1" applyFont="1" applyFill="1" applyBorder="1" applyAlignment="1" applyProtection="1">
      <alignment horizontal="center" vertical="center"/>
      <protection locked="0"/>
    </xf>
    <xf numFmtId="192" fontId="2" fillId="0" borderId="60" xfId="0" applyNumberFormat="1" applyFont="1" applyFill="1" applyBorder="1" applyAlignment="1" applyProtection="1">
      <alignment horizontal="center" vertical="center"/>
      <protection locked="0"/>
    </xf>
    <xf numFmtId="0" fontId="2" fillId="5" borderId="6" xfId="7" applyFont="1" applyFill="1" applyBorder="1" applyAlignment="1" applyProtection="1">
      <alignment horizontal="left" vertical="center" wrapText="1"/>
    </xf>
    <xf numFmtId="0" fontId="2" fillId="5" borderId="3" xfId="7" applyFont="1" applyFill="1" applyBorder="1" applyAlignment="1" applyProtection="1">
      <alignment horizontal="left" vertical="center" wrapText="1"/>
    </xf>
    <xf numFmtId="0" fontId="2" fillId="0" borderId="70" xfId="7" applyFont="1" applyBorder="1" applyAlignment="1" applyProtection="1">
      <alignment horizontal="center" vertical="center"/>
    </xf>
    <xf numFmtId="0" fontId="2" fillId="0" borderId="71" xfId="7" applyFont="1" applyBorder="1" applyAlignment="1" applyProtection="1">
      <alignment horizontal="center" vertical="center"/>
    </xf>
    <xf numFmtId="0" fontId="2" fillId="0" borderId="72" xfId="7" applyFont="1" applyBorder="1" applyAlignment="1" applyProtection="1">
      <alignment horizontal="center" vertical="center"/>
    </xf>
    <xf numFmtId="0" fontId="2" fillId="2" borderId="21" xfId="7" applyFont="1" applyFill="1" applyBorder="1" applyAlignment="1" applyProtection="1">
      <alignment horizontal="center" vertical="center" shrinkToFit="1"/>
      <protection locked="0"/>
    </xf>
    <xf numFmtId="0" fontId="2" fillId="2" borderId="19" xfId="7" applyFont="1" applyFill="1" applyBorder="1" applyAlignment="1" applyProtection="1">
      <alignment horizontal="center" vertical="center" shrinkToFit="1"/>
      <protection locked="0"/>
    </xf>
    <xf numFmtId="0" fontId="2" fillId="0" borderId="20" xfId="7" applyFont="1" applyBorder="1" applyAlignment="1" applyProtection="1">
      <alignment horizontal="center" vertical="center"/>
    </xf>
    <xf numFmtId="14" fontId="2" fillId="0" borderId="21" xfId="7" applyNumberFormat="1" applyFont="1" applyBorder="1" applyAlignment="1" applyProtection="1">
      <alignment horizontal="left" vertical="center"/>
      <protection locked="0"/>
    </xf>
    <xf numFmtId="0" fontId="2" fillId="0" borderId="14" xfId="7" applyFont="1" applyBorder="1" applyAlignment="1" applyProtection="1">
      <alignment horizontal="left" vertical="center"/>
      <protection locked="0"/>
    </xf>
    <xf numFmtId="0" fontId="2" fillId="0" borderId="19" xfId="7" applyFont="1" applyBorder="1" applyAlignment="1" applyProtection="1">
      <alignment horizontal="left" vertical="center"/>
      <protection locked="0"/>
    </xf>
    <xf numFmtId="0" fontId="2" fillId="0" borderId="73" xfId="7" applyFont="1" applyBorder="1" applyAlignment="1" applyProtection="1">
      <alignment horizontal="center" vertical="center"/>
    </xf>
    <xf numFmtId="0" fontId="2" fillId="0" borderId="74" xfId="7" applyFont="1" applyBorder="1" applyAlignment="1" applyProtection="1">
      <alignment horizontal="center" vertical="center"/>
    </xf>
    <xf numFmtId="0" fontId="2" fillId="0" borderId="75" xfId="7" applyFont="1" applyBorder="1" applyAlignment="1" applyProtection="1">
      <alignment horizontal="center" vertical="center"/>
    </xf>
    <xf numFmtId="191" fontId="2" fillId="0" borderId="21" xfId="7" applyNumberFormat="1" applyFont="1" applyBorder="1" applyAlignment="1" applyProtection="1">
      <alignment horizontal="left" vertical="center"/>
      <protection locked="0"/>
    </xf>
    <xf numFmtId="191" fontId="2" fillId="0" borderId="14" xfId="7" applyNumberFormat="1" applyFont="1" applyBorder="1" applyAlignment="1" applyProtection="1">
      <alignment horizontal="left" vertical="center"/>
      <protection locked="0"/>
    </xf>
    <xf numFmtId="191" fontId="2" fillId="0" borderId="19" xfId="7" applyNumberFormat="1" applyFont="1" applyBorder="1" applyAlignment="1" applyProtection="1">
      <alignment horizontal="left" vertical="center"/>
      <protection locked="0"/>
    </xf>
    <xf numFmtId="0" fontId="21" fillId="0" borderId="0" xfId="7" applyFont="1" applyAlignment="1" applyProtection="1">
      <alignment horizontal="center" vertical="center" wrapText="1"/>
    </xf>
    <xf numFmtId="0" fontId="21" fillId="0" borderId="0" xfId="0" applyFont="1" applyAlignment="1">
      <alignment horizontal="center" vertical="center" wrapText="1"/>
    </xf>
    <xf numFmtId="0" fontId="2" fillId="0" borderId="76" xfId="7" applyFont="1" applyBorder="1" applyAlignment="1" applyProtection="1">
      <alignment horizontal="center" vertical="center"/>
    </xf>
    <xf numFmtId="0" fontId="2" fillId="0" borderId="77" xfId="7" applyFont="1" applyBorder="1" applyAlignment="1" applyProtection="1">
      <alignment horizontal="center" vertical="center"/>
    </xf>
    <xf numFmtId="0" fontId="2" fillId="0" borderId="78" xfId="7" applyFont="1" applyBorder="1" applyAlignment="1" applyProtection="1">
      <alignment horizontal="center" vertical="center"/>
    </xf>
    <xf numFmtId="0" fontId="2" fillId="5" borderId="7" xfId="7" applyFont="1" applyFill="1" applyBorder="1" applyAlignment="1" applyProtection="1">
      <alignment horizontal="left" vertical="center" wrapText="1"/>
    </xf>
    <xf numFmtId="0" fontId="2" fillId="5" borderId="5" xfId="7" applyFont="1" applyFill="1" applyBorder="1" applyAlignment="1" applyProtection="1">
      <alignment horizontal="left" vertical="center" wrapText="1"/>
    </xf>
    <xf numFmtId="0" fontId="2" fillId="2" borderId="48" xfId="7" applyFont="1" applyFill="1" applyBorder="1" applyAlignment="1" applyProtection="1">
      <alignment horizontal="center" vertical="center"/>
      <protection locked="0"/>
    </xf>
    <xf numFmtId="0" fontId="2" fillId="2" borderId="49" xfId="7" applyFont="1" applyFill="1" applyBorder="1" applyAlignment="1" applyProtection="1">
      <alignment horizontal="center" vertical="center"/>
      <protection locked="0"/>
    </xf>
    <xf numFmtId="0" fontId="2" fillId="2" borderId="79" xfId="7" applyFont="1" applyFill="1" applyBorder="1" applyAlignment="1" applyProtection="1">
      <alignment horizontal="center" vertical="center"/>
      <protection locked="0"/>
    </xf>
    <xf numFmtId="0" fontId="2" fillId="0" borderId="20"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5" xfId="7" applyFont="1" applyFill="1" applyBorder="1" applyAlignment="1" applyProtection="1">
      <alignment horizontal="center" vertical="center"/>
    </xf>
    <xf numFmtId="0" fontId="4" fillId="0" borderId="0" xfId="8" applyFont="1" applyBorder="1" applyAlignment="1" applyProtection="1">
      <alignment horizontal="center" vertical="center"/>
    </xf>
    <xf numFmtId="0" fontId="22" fillId="0" borderId="80" xfId="8" applyFont="1" applyBorder="1" applyAlignment="1" applyProtection="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17" fillId="0" borderId="1" xfId="8" applyFont="1" applyBorder="1" applyAlignment="1" applyProtection="1">
      <alignment horizontal="left" vertical="center" wrapText="1"/>
    </xf>
    <xf numFmtId="0" fontId="17" fillId="0" borderId="13" xfId="8" applyFont="1" applyBorder="1" applyAlignment="1" applyProtection="1">
      <alignment vertical="center" wrapText="1"/>
    </xf>
    <xf numFmtId="0" fontId="17" fillId="0" borderId="10" xfId="8" applyFont="1" applyBorder="1" applyAlignment="1" applyProtection="1">
      <alignment vertical="center" wrapText="1"/>
    </xf>
    <xf numFmtId="0" fontId="17" fillId="0" borderId="6" xfId="8" applyFont="1" applyBorder="1" applyAlignment="1" applyProtection="1">
      <alignment horizontal="left" vertical="center" wrapText="1"/>
    </xf>
    <xf numFmtId="0" fontId="17" fillId="0" borderId="3" xfId="8" applyFont="1" applyBorder="1" applyAlignment="1" applyProtection="1">
      <alignment vertical="center" wrapText="1"/>
    </xf>
    <xf numFmtId="0" fontId="17" fillId="0" borderId="8" xfId="8" applyFont="1" applyBorder="1" applyAlignment="1" applyProtection="1">
      <alignment vertical="center" wrapText="1"/>
    </xf>
    <xf numFmtId="49" fontId="17" fillId="0" borderId="21" xfId="8" applyNumberFormat="1" applyFont="1" applyBorder="1" applyAlignment="1" applyProtection="1">
      <alignment horizontal="center" vertical="center"/>
      <protection locked="0"/>
    </xf>
    <xf numFmtId="0" fontId="17" fillId="0" borderId="19" xfId="8" applyFont="1" applyBorder="1" applyAlignment="1" applyProtection="1">
      <alignment horizontal="center" vertical="center"/>
      <protection locked="0"/>
    </xf>
    <xf numFmtId="0" fontId="17" fillId="2" borderId="21" xfId="8" applyFont="1" applyFill="1" applyBorder="1" applyAlignment="1" applyProtection="1">
      <alignment horizontal="center" vertical="center"/>
      <protection locked="0"/>
    </xf>
    <xf numFmtId="0" fontId="17" fillId="2" borderId="19" xfId="8" applyFont="1" applyFill="1" applyBorder="1" applyAlignment="1" applyProtection="1">
      <alignment horizontal="center" vertical="center"/>
      <protection locked="0"/>
    </xf>
    <xf numFmtId="0" fontId="17" fillId="0" borderId="21" xfId="8" applyFont="1" applyFill="1" applyBorder="1" applyAlignment="1" applyProtection="1">
      <alignment horizontal="left" vertical="center"/>
      <protection locked="0"/>
    </xf>
    <xf numFmtId="0" fontId="17" fillId="0" borderId="14" xfId="8" applyFont="1" applyFill="1" applyBorder="1" applyAlignment="1" applyProtection="1">
      <alignment horizontal="left" vertical="center"/>
      <protection locked="0"/>
    </xf>
    <xf numFmtId="0" fontId="17" fillId="0" borderId="19" xfId="8" applyFont="1" applyFill="1" applyBorder="1" applyAlignment="1" applyProtection="1">
      <alignment horizontal="left" vertical="center"/>
      <protection locked="0"/>
    </xf>
    <xf numFmtId="0" fontId="17" fillId="6" borderId="21" xfId="8" applyFont="1" applyFill="1" applyBorder="1" applyAlignment="1" applyProtection="1">
      <alignment horizontal="center" vertical="center"/>
      <protection locked="0"/>
    </xf>
    <xf numFmtId="0" fontId="17" fillId="6" borderId="19" xfId="8" applyFont="1" applyFill="1" applyBorder="1" applyAlignment="1" applyProtection="1">
      <alignment horizontal="center" vertical="center"/>
      <protection locked="0"/>
    </xf>
    <xf numFmtId="0" fontId="17" fillId="0" borderId="20" xfId="8" applyFont="1" applyFill="1" applyBorder="1" applyAlignment="1" applyProtection="1">
      <alignment horizontal="center" vertical="center" wrapText="1"/>
    </xf>
    <xf numFmtId="0" fontId="17" fillId="0" borderId="7" xfId="0" applyFont="1" applyBorder="1" applyAlignment="1">
      <alignment horizontal="center" vertical="center" wrapText="1"/>
    </xf>
    <xf numFmtId="0" fontId="17" fillId="0" borderId="26" xfId="0" applyFont="1" applyBorder="1" applyAlignment="1">
      <alignment horizontal="center" vertical="center" wrapText="1"/>
    </xf>
    <xf numFmtId="0" fontId="17" fillId="4" borderId="21" xfId="8" applyFont="1" applyFill="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6" borderId="18" xfId="8" applyFont="1" applyFill="1" applyBorder="1" applyAlignment="1" applyProtection="1">
      <alignment horizontal="center" vertical="center"/>
    </xf>
    <xf numFmtId="0" fontId="17" fillId="6" borderId="83" xfId="8" applyFont="1" applyFill="1" applyBorder="1" applyAlignment="1" applyProtection="1">
      <alignment horizontal="center" vertical="center"/>
    </xf>
    <xf numFmtId="0" fontId="17" fillId="5" borderId="1" xfId="8" applyFont="1" applyFill="1" applyBorder="1" applyAlignment="1" applyProtection="1">
      <alignment horizontal="center" vertical="center" textRotation="255" wrapText="1"/>
    </xf>
    <xf numFmtId="0" fontId="17" fillId="5" borderId="10" xfId="8" applyFont="1" applyFill="1" applyBorder="1" applyAlignment="1" applyProtection="1">
      <alignment horizontal="center" vertical="center" textRotation="255" wrapText="1"/>
    </xf>
    <xf numFmtId="0" fontId="17" fillId="5" borderId="16" xfId="8" applyFont="1" applyFill="1" applyBorder="1" applyAlignment="1" applyProtection="1">
      <alignment horizontal="center" vertical="center" textRotation="255" wrapText="1"/>
    </xf>
    <xf numFmtId="0" fontId="17" fillId="5" borderId="12" xfId="8" applyFont="1" applyFill="1" applyBorder="1" applyAlignment="1" applyProtection="1">
      <alignment horizontal="center" vertical="center" textRotation="255" wrapText="1"/>
    </xf>
    <xf numFmtId="0" fontId="17" fillId="5" borderId="6" xfId="8" applyFont="1" applyFill="1" applyBorder="1" applyAlignment="1" applyProtection="1">
      <alignment horizontal="center" vertical="center" textRotation="255" wrapText="1"/>
    </xf>
    <xf numFmtId="0" fontId="17" fillId="5" borderId="8" xfId="8" applyFont="1" applyFill="1" applyBorder="1" applyAlignment="1" applyProtection="1">
      <alignment horizontal="center" vertical="center" textRotation="255" wrapText="1"/>
    </xf>
    <xf numFmtId="0" fontId="17" fillId="0" borderId="6" xfId="8" applyFont="1" applyBorder="1" applyAlignment="1" applyProtection="1">
      <alignment vertical="center" wrapText="1"/>
    </xf>
    <xf numFmtId="49" fontId="17" fillId="0" borderId="21" xfId="8" applyNumberFormat="1" applyFont="1" applyBorder="1" applyAlignment="1" applyProtection="1">
      <alignment horizontal="left" vertical="center" wrapText="1"/>
      <protection locked="0"/>
    </xf>
    <xf numFmtId="49" fontId="17" fillId="0" borderId="19" xfId="8" applyNumberFormat="1" applyFont="1" applyBorder="1" applyAlignment="1" applyProtection="1">
      <alignment horizontal="left" vertical="center" wrapText="1"/>
      <protection locked="0"/>
    </xf>
    <xf numFmtId="49" fontId="17" fillId="0" borderId="21" xfId="8" applyNumberFormat="1" applyFont="1" applyBorder="1" applyAlignment="1" applyProtection="1">
      <alignment horizontal="left" vertical="center" shrinkToFit="1"/>
      <protection locked="0"/>
    </xf>
    <xf numFmtId="49" fontId="17" fillId="0" borderId="14" xfId="8" applyNumberFormat="1" applyFont="1" applyBorder="1" applyAlignment="1" applyProtection="1">
      <alignment horizontal="left" vertical="center" shrinkToFit="1"/>
      <protection locked="0"/>
    </xf>
    <xf numFmtId="49" fontId="17" fillId="0" borderId="19" xfId="8" applyNumberFormat="1" applyFont="1" applyBorder="1" applyAlignment="1" applyProtection="1">
      <alignment horizontal="left" vertical="center" shrinkToFit="1"/>
      <protection locked="0"/>
    </xf>
    <xf numFmtId="0" fontId="17" fillId="5" borderId="16" xfId="8" applyFont="1" applyFill="1" applyBorder="1" applyAlignment="1" applyProtection="1">
      <alignment horizontal="center" vertical="center"/>
    </xf>
    <xf numFmtId="0" fontId="17" fillId="5" borderId="0" xfId="8" applyFont="1" applyFill="1" applyBorder="1" applyAlignment="1" applyProtection="1">
      <alignment horizontal="center" vertical="center"/>
    </xf>
    <xf numFmtId="0" fontId="17" fillId="5" borderId="12" xfId="8" applyFont="1" applyFill="1" applyBorder="1" applyAlignment="1" applyProtection="1">
      <alignment horizontal="center" vertical="center"/>
    </xf>
    <xf numFmtId="0" fontId="17" fillId="0" borderId="21" xfId="8" applyFont="1" applyFill="1" applyBorder="1" applyAlignment="1" applyProtection="1">
      <alignment horizontal="left" vertical="center" shrinkToFit="1"/>
      <protection locked="0"/>
    </xf>
    <xf numFmtId="0" fontId="17" fillId="0" borderId="14" xfId="8" applyFont="1" applyFill="1" applyBorder="1" applyAlignment="1" applyProtection="1">
      <alignment horizontal="left" vertical="center" shrinkToFit="1"/>
      <protection locked="0"/>
    </xf>
    <xf numFmtId="0" fontId="17" fillId="0" borderId="19" xfId="8" applyFont="1" applyFill="1" applyBorder="1" applyAlignment="1" applyProtection="1">
      <alignment horizontal="left" vertical="center" shrinkToFit="1"/>
      <protection locked="0"/>
    </xf>
    <xf numFmtId="42" fontId="17" fillId="0" borderId="21" xfId="8" applyNumberFormat="1" applyFont="1" applyFill="1" applyBorder="1" applyAlignment="1" applyProtection="1">
      <alignment horizontal="left" vertical="center"/>
      <protection locked="0"/>
    </xf>
    <xf numFmtId="42" fontId="17" fillId="0" borderId="19" xfId="8" applyNumberFormat="1" applyFont="1" applyFill="1" applyBorder="1" applyAlignment="1" applyProtection="1">
      <alignment horizontal="left" vertical="center"/>
      <protection locked="0"/>
    </xf>
    <xf numFmtId="42" fontId="17" fillId="0" borderId="14" xfId="8" applyNumberFormat="1" applyFont="1" applyFill="1" applyBorder="1" applyAlignment="1" applyProtection="1">
      <alignment horizontal="left" vertical="center"/>
    </xf>
    <xf numFmtId="42" fontId="17" fillId="0" borderId="57" xfId="8" applyNumberFormat="1" applyFont="1" applyFill="1" applyBorder="1" applyAlignment="1" applyProtection="1">
      <alignment horizontal="left" vertical="center"/>
    </xf>
    <xf numFmtId="49" fontId="17" fillId="0" borderId="21" xfId="8" applyNumberFormat="1" applyFont="1" applyFill="1" applyBorder="1" applyAlignment="1" applyProtection="1">
      <alignment horizontal="left" vertical="top" wrapText="1"/>
      <protection locked="0"/>
    </xf>
    <xf numFmtId="49" fontId="17" fillId="0" borderId="14" xfId="8" applyNumberFormat="1" applyFont="1" applyFill="1" applyBorder="1" applyAlignment="1" applyProtection="1">
      <alignment horizontal="left" vertical="top" wrapText="1"/>
      <protection locked="0"/>
    </xf>
    <xf numFmtId="49" fontId="17" fillId="0" borderId="19" xfId="8" applyNumberFormat="1" applyFont="1" applyFill="1" applyBorder="1" applyAlignment="1" applyProtection="1">
      <alignment horizontal="left" vertical="top" wrapText="1"/>
      <protection locked="0"/>
    </xf>
    <xf numFmtId="189" fontId="17" fillId="0" borderId="21" xfId="8" applyNumberFormat="1" applyFont="1" applyFill="1" applyBorder="1" applyAlignment="1" applyProtection="1">
      <alignment horizontal="center" vertical="center"/>
      <protection locked="0"/>
    </xf>
    <xf numFmtId="189" fontId="17" fillId="0" borderId="14" xfId="8" applyNumberFormat="1" applyFont="1" applyFill="1" applyBorder="1" applyAlignment="1" applyProtection="1">
      <alignment horizontal="center" vertical="center"/>
      <protection locked="0"/>
    </xf>
    <xf numFmtId="189" fontId="17" fillId="0" borderId="19" xfId="8" applyNumberFormat="1" applyFont="1" applyFill="1" applyBorder="1" applyAlignment="1" applyProtection="1">
      <alignment horizontal="center" vertical="center"/>
      <protection locked="0"/>
    </xf>
    <xf numFmtId="0" fontId="17" fillId="0" borderId="21" xfId="8" applyNumberFormat="1" applyFont="1" applyFill="1" applyBorder="1" applyAlignment="1" applyProtection="1">
      <alignment horizontal="center" vertical="center"/>
      <protection locked="0"/>
    </xf>
    <xf numFmtId="0" fontId="17" fillId="0" borderId="14" xfId="0" applyNumberFormat="1" applyFont="1" applyBorder="1" applyAlignment="1" applyProtection="1">
      <alignment horizontal="center" vertical="center"/>
      <protection locked="0"/>
    </xf>
    <xf numFmtId="0" fontId="17" fillId="0" borderId="19" xfId="0" applyNumberFormat="1" applyFont="1" applyBorder="1" applyAlignment="1" applyProtection="1">
      <alignment horizontal="center" vertical="center"/>
      <protection locked="0"/>
    </xf>
    <xf numFmtId="0" fontId="17" fillId="0" borderId="59" xfId="8" applyFont="1" applyFill="1" applyBorder="1" applyAlignment="1" applyProtection="1">
      <alignment horizontal="left" vertical="center"/>
    </xf>
    <xf numFmtId="49" fontId="17" fillId="0" borderId="21" xfId="8" applyNumberFormat="1" applyFont="1" applyFill="1" applyBorder="1" applyAlignment="1" applyProtection="1">
      <alignment horizontal="center" vertical="center" shrinkToFit="1"/>
      <protection locked="0"/>
    </xf>
    <xf numFmtId="49" fontId="17" fillId="0" borderId="19" xfId="8" applyNumberFormat="1" applyFont="1" applyFill="1" applyBorder="1" applyAlignment="1" applyProtection="1">
      <alignment horizontal="center" vertical="center" shrinkToFit="1"/>
      <protection locked="0"/>
    </xf>
    <xf numFmtId="0" fontId="17" fillId="5" borderId="1" xfId="8" applyFont="1" applyFill="1" applyBorder="1" applyAlignment="1" applyProtection="1">
      <alignment horizontal="left" vertical="center" wrapText="1"/>
    </xf>
    <xf numFmtId="0" fontId="17" fillId="5" borderId="13" xfId="8" applyFont="1" applyFill="1" applyBorder="1" applyAlignment="1" applyProtection="1">
      <alignment horizontal="left" vertical="center" wrapText="1"/>
    </xf>
    <xf numFmtId="0" fontId="17" fillId="5" borderId="10" xfId="8" applyFont="1" applyFill="1" applyBorder="1" applyAlignment="1" applyProtection="1">
      <alignment horizontal="left" vertical="center" wrapText="1"/>
    </xf>
    <xf numFmtId="0" fontId="17" fillId="5" borderId="16" xfId="8" applyFont="1" applyFill="1" applyBorder="1" applyAlignment="1" applyProtection="1">
      <alignment horizontal="left" vertical="center" wrapText="1"/>
    </xf>
    <xf numFmtId="0" fontId="17" fillId="5" borderId="0" xfId="8" applyFont="1" applyFill="1" applyBorder="1" applyAlignment="1" applyProtection="1">
      <alignment horizontal="left" vertical="center" wrapText="1"/>
    </xf>
    <xf numFmtId="0" fontId="17" fillId="5" borderId="12" xfId="8" applyFont="1" applyFill="1" applyBorder="1" applyAlignment="1" applyProtection="1">
      <alignment horizontal="left" vertical="center" wrapText="1"/>
    </xf>
    <xf numFmtId="0" fontId="17" fillId="5" borderId="6" xfId="8" applyFont="1" applyFill="1" applyBorder="1" applyAlignment="1" applyProtection="1">
      <alignment horizontal="left" vertical="center" wrapText="1"/>
    </xf>
    <xf numFmtId="0" fontId="17" fillId="5" borderId="3" xfId="8" applyFont="1" applyFill="1" applyBorder="1" applyAlignment="1" applyProtection="1">
      <alignment horizontal="left" vertical="center" wrapText="1"/>
    </xf>
    <xf numFmtId="0" fontId="17" fillId="5" borderId="8" xfId="8" applyFont="1" applyFill="1" applyBorder="1" applyAlignment="1" applyProtection="1">
      <alignment horizontal="left" vertical="center" wrapText="1"/>
    </xf>
    <xf numFmtId="179" fontId="17" fillId="0" borderId="54" xfId="8" applyNumberFormat="1" applyFont="1" applyBorder="1" applyAlignment="1" applyProtection="1">
      <alignment horizontal="center" vertical="center"/>
    </xf>
    <xf numFmtId="179" fontId="17" fillId="0" borderId="3" xfId="8" applyNumberFormat="1" applyFont="1" applyBorder="1" applyAlignment="1" applyProtection="1">
      <alignment horizontal="center" vertical="center"/>
    </xf>
    <xf numFmtId="0" fontId="17" fillId="2" borderId="14" xfId="8" applyFont="1" applyFill="1" applyBorder="1" applyAlignment="1" applyProtection="1">
      <alignment horizontal="center" vertical="center"/>
      <protection locked="0"/>
    </xf>
    <xf numFmtId="179" fontId="17" fillId="0" borderId="21" xfId="8" applyNumberFormat="1"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17" fillId="0" borderId="51" xfId="8" applyFont="1" applyFill="1" applyBorder="1" applyAlignment="1" applyProtection="1">
      <alignment horizontal="center" vertical="center"/>
    </xf>
    <xf numFmtId="0" fontId="17" fillId="0" borderId="52" xfId="8" applyFont="1" applyFill="1" applyBorder="1" applyAlignment="1" applyProtection="1">
      <alignment horizontal="center" vertical="center"/>
    </xf>
    <xf numFmtId="14" fontId="6" fillId="0" borderId="84" xfId="8" applyNumberFormat="1" applyFont="1" applyFill="1" applyBorder="1" applyAlignment="1" applyProtection="1">
      <alignment horizontal="center" vertical="center" shrinkToFit="1"/>
    </xf>
    <xf numFmtId="14" fontId="6" fillId="0" borderId="52" xfId="8" applyNumberFormat="1" applyFont="1" applyFill="1" applyBorder="1" applyAlignment="1" applyProtection="1">
      <alignment horizontal="center" vertical="center" shrinkToFit="1"/>
    </xf>
    <xf numFmtId="14" fontId="6" fillId="0" borderId="68" xfId="8" applyNumberFormat="1" applyFont="1" applyFill="1" applyBorder="1" applyAlignment="1" applyProtection="1">
      <alignment horizontal="center" vertical="center" shrinkToFit="1"/>
    </xf>
    <xf numFmtId="49" fontId="17" fillId="0" borderId="21" xfId="8" applyNumberFormat="1" applyFont="1" applyFill="1" applyBorder="1" applyAlignment="1" applyProtection="1">
      <alignment horizontal="left" vertical="center" wrapText="1" shrinkToFit="1"/>
      <protection locked="0"/>
    </xf>
    <xf numFmtId="49" fontId="17" fillId="0" borderId="14" xfId="8" applyNumberFormat="1" applyFont="1" applyFill="1" applyBorder="1" applyAlignment="1" applyProtection="1">
      <alignment horizontal="left" vertical="center" wrapText="1" shrinkToFit="1"/>
      <protection locked="0"/>
    </xf>
    <xf numFmtId="190" fontId="17" fillId="0" borderId="21" xfId="7" applyNumberFormat="1" applyFont="1" applyBorder="1" applyAlignment="1" applyProtection="1">
      <alignment horizontal="center" vertical="center"/>
      <protection locked="0"/>
    </xf>
    <xf numFmtId="190" fontId="17" fillId="0" borderId="14" xfId="7" applyNumberFormat="1" applyFont="1" applyBorder="1" applyAlignment="1" applyProtection="1">
      <alignment horizontal="center" vertical="center"/>
      <protection locked="0"/>
    </xf>
    <xf numFmtId="190" fontId="17" fillId="0" borderId="19" xfId="7" applyNumberFormat="1" applyFont="1" applyBorder="1" applyAlignment="1" applyProtection="1">
      <alignment horizontal="center" vertical="center"/>
      <protection locked="0"/>
    </xf>
    <xf numFmtId="49" fontId="17" fillId="0" borderId="57" xfId="8" applyNumberFormat="1" applyFont="1" applyFill="1" applyBorder="1" applyAlignment="1" applyProtection="1">
      <alignment horizontal="left" vertical="center" wrapText="1" shrinkToFit="1"/>
      <protection locked="0"/>
    </xf>
    <xf numFmtId="0" fontId="17" fillId="0" borderId="21" xfId="8" applyFont="1" applyFill="1" applyBorder="1" applyAlignment="1" applyProtection="1">
      <alignment horizontal="center" vertical="center"/>
    </xf>
    <xf numFmtId="0" fontId="17" fillId="0" borderId="14" xfId="8" applyFont="1" applyFill="1" applyBorder="1" applyAlignment="1" applyProtection="1">
      <alignment horizontal="center" vertical="center"/>
    </xf>
    <xf numFmtId="0" fontId="17" fillId="0" borderId="57" xfId="8" applyFont="1" applyFill="1" applyBorder="1" applyAlignment="1" applyProtection="1">
      <alignment horizontal="center" vertical="center"/>
    </xf>
    <xf numFmtId="14" fontId="17" fillId="0" borderId="31" xfId="8" applyNumberFormat="1" applyFont="1" applyFill="1" applyBorder="1" applyAlignment="1" applyProtection="1">
      <alignment horizontal="center" vertical="center"/>
    </xf>
    <xf numFmtId="14" fontId="17" fillId="0" borderId="14" xfId="8" applyNumberFormat="1" applyFont="1" applyFill="1" applyBorder="1" applyAlignment="1" applyProtection="1">
      <alignment horizontal="center" vertical="center"/>
    </xf>
    <xf numFmtId="14" fontId="17" fillId="0" borderId="57" xfId="8" applyNumberFormat="1" applyFont="1" applyFill="1" applyBorder="1" applyAlignment="1" applyProtection="1">
      <alignment horizontal="center" vertical="center"/>
    </xf>
    <xf numFmtId="0" fontId="17" fillId="0" borderId="21" xfId="8" applyFont="1" applyBorder="1" applyAlignment="1" applyProtection="1">
      <alignment horizontal="center" vertical="center"/>
      <protection locked="0"/>
    </xf>
    <xf numFmtId="0" fontId="17" fillId="0" borderId="14" xfId="8" applyFont="1" applyBorder="1" applyAlignment="1" applyProtection="1">
      <alignment horizontal="center" vertical="center"/>
      <protection locked="0"/>
    </xf>
    <xf numFmtId="0" fontId="17" fillId="0" borderId="27" xfId="8" applyFont="1" applyFill="1" applyBorder="1" applyAlignment="1" applyProtection="1">
      <alignment horizontal="left" vertical="center" wrapText="1" shrinkToFit="1"/>
    </xf>
    <xf numFmtId="0" fontId="17" fillId="0" borderId="32" xfId="8" applyFont="1" applyFill="1" applyBorder="1" applyAlignment="1" applyProtection="1">
      <alignment horizontal="left" vertical="center" shrinkToFit="1"/>
    </xf>
    <xf numFmtId="0" fontId="17" fillId="0" borderId="83" xfId="8" applyFont="1" applyFill="1" applyBorder="1" applyAlignment="1" applyProtection="1">
      <alignment horizontal="left" vertical="center" shrinkToFit="1"/>
    </xf>
    <xf numFmtId="0" fontId="17" fillId="2" borderId="21" xfId="9" applyFont="1" applyFill="1" applyBorder="1" applyAlignment="1" applyProtection="1">
      <alignment horizontal="center" vertical="center" wrapText="1" shrinkToFit="1"/>
      <protection locked="0"/>
    </xf>
    <xf numFmtId="0" fontId="17" fillId="2" borderId="19" xfId="9" applyFont="1" applyFill="1" applyBorder="1" applyAlignment="1" applyProtection="1">
      <alignment horizontal="center" vertical="center" wrapText="1" shrinkToFit="1"/>
      <protection locked="0"/>
    </xf>
    <xf numFmtId="0" fontId="17" fillId="0" borderId="22" xfId="8" applyFont="1" applyFill="1" applyBorder="1" applyAlignment="1" applyProtection="1">
      <alignment horizontal="center" vertical="center"/>
    </xf>
    <xf numFmtId="0" fontId="17" fillId="0" borderId="23" xfId="8" applyFont="1" applyFill="1" applyBorder="1" applyAlignment="1" applyProtection="1">
      <alignment horizontal="center" vertical="center"/>
    </xf>
    <xf numFmtId="0" fontId="17" fillId="0" borderId="47" xfId="8" applyFont="1" applyFill="1" applyBorder="1" applyAlignment="1" applyProtection="1">
      <alignment horizontal="center" vertical="center"/>
    </xf>
    <xf numFmtId="14" fontId="17" fillId="2" borderId="21" xfId="10" applyNumberFormat="1" applyFont="1" applyFill="1" applyBorder="1" applyAlignment="1" applyProtection="1">
      <alignment horizontal="center" vertical="center"/>
      <protection locked="0"/>
    </xf>
    <xf numFmtId="14" fontId="17" fillId="2" borderId="14" xfId="10" applyNumberFormat="1" applyFont="1" applyFill="1" applyBorder="1" applyAlignment="1" applyProtection="1">
      <alignment horizontal="center" vertical="center"/>
      <protection locked="0"/>
    </xf>
    <xf numFmtId="14" fontId="17" fillId="2" borderId="19" xfId="10" applyNumberFormat="1" applyFont="1" applyFill="1" applyBorder="1" applyAlignment="1" applyProtection="1">
      <alignment horizontal="center" vertical="center"/>
      <protection locked="0"/>
    </xf>
    <xf numFmtId="0" fontId="13" fillId="0" borderId="0" xfId="8" applyFont="1" applyProtection="1"/>
    <xf numFmtId="0" fontId="2" fillId="5" borderId="4" xfId="7" applyFont="1" applyFill="1" applyBorder="1" applyAlignment="1" applyProtection="1">
      <alignment horizontal="center" vertical="center" wrapText="1"/>
    </xf>
    <xf numFmtId="0" fontId="2" fillId="5" borderId="2" xfId="7" applyFont="1" applyFill="1" applyBorder="1" applyAlignment="1" applyProtection="1">
      <alignment horizontal="center" vertical="center" wrapText="1"/>
    </xf>
    <xf numFmtId="49" fontId="2" fillId="0" borderId="21" xfId="7" applyNumberFormat="1" applyFont="1" applyFill="1" applyBorder="1" applyAlignment="1" applyProtection="1">
      <alignment horizontal="left" vertical="top" wrapText="1"/>
    </xf>
    <xf numFmtId="49" fontId="2" fillId="0" borderId="14" xfId="7" applyNumberFormat="1" applyFont="1" applyFill="1" applyBorder="1" applyAlignment="1" applyProtection="1">
      <alignment horizontal="left" vertical="top" wrapText="1"/>
    </xf>
    <xf numFmtId="49" fontId="2" fillId="0" borderId="19" xfId="7" applyNumberFormat="1" applyFont="1" applyFill="1" applyBorder="1" applyAlignment="1" applyProtection="1">
      <alignment horizontal="left" vertical="top" wrapText="1"/>
    </xf>
    <xf numFmtId="42" fontId="2" fillId="0" borderId="21" xfId="7" applyNumberFormat="1" applyFont="1" applyFill="1" applyBorder="1" applyAlignment="1" applyProtection="1">
      <alignment horizontal="left" vertical="center"/>
    </xf>
    <xf numFmtId="42" fontId="2" fillId="0" borderId="14" xfId="7" applyNumberFormat="1" applyFont="1" applyFill="1" applyBorder="1" applyAlignment="1" applyProtection="1">
      <alignment horizontal="left" vertical="center"/>
    </xf>
    <xf numFmtId="42" fontId="2" fillId="0" borderId="19" xfId="7" applyNumberFormat="1" applyFont="1" applyFill="1" applyBorder="1" applyAlignment="1" applyProtection="1">
      <alignment horizontal="left" vertical="center"/>
    </xf>
    <xf numFmtId="188" fontId="2" fillId="0" borderId="21" xfId="7" applyNumberFormat="1" applyFont="1" applyBorder="1" applyAlignment="1" applyProtection="1">
      <alignment horizontal="left" vertical="center"/>
    </xf>
    <xf numFmtId="188" fontId="2" fillId="0" borderId="14" xfId="7" applyNumberFormat="1" applyFont="1" applyBorder="1" applyAlignment="1" applyProtection="1">
      <alignment horizontal="left" vertical="center"/>
    </xf>
    <xf numFmtId="188" fontId="2" fillId="0" borderId="57" xfId="7" applyNumberFormat="1" applyFont="1" applyBorder="1" applyAlignment="1" applyProtection="1">
      <alignment horizontal="left" vertical="center"/>
    </xf>
    <xf numFmtId="0" fontId="2" fillId="5" borderId="4" xfId="7" applyFont="1" applyFill="1" applyBorder="1" applyAlignment="1" applyProtection="1">
      <alignment vertical="center" wrapText="1"/>
    </xf>
    <xf numFmtId="179" fontId="2" fillId="0" borderId="21" xfId="7" applyNumberFormat="1" applyFont="1" applyFill="1" applyBorder="1" applyAlignment="1" applyProtection="1">
      <alignment horizontal="center" vertical="center"/>
    </xf>
    <xf numFmtId="179" fontId="2" fillId="0" borderId="14" xfId="7" applyNumberFormat="1" applyFont="1" applyFill="1" applyBorder="1" applyAlignment="1" applyProtection="1">
      <alignment horizontal="center" vertical="center"/>
    </xf>
    <xf numFmtId="179" fontId="2" fillId="0" borderId="19" xfId="7" applyNumberFormat="1" applyFont="1" applyFill="1" applyBorder="1" applyAlignment="1" applyProtection="1">
      <alignment horizontal="center" vertical="center"/>
    </xf>
    <xf numFmtId="0" fontId="6" fillId="0" borderId="20" xfId="7" applyFont="1" applyBorder="1" applyAlignment="1" applyProtection="1">
      <alignment horizontal="center" vertical="center" shrinkToFit="1"/>
    </xf>
    <xf numFmtId="0" fontId="6" fillId="0" borderId="7" xfId="7" applyFont="1" applyBorder="1" applyAlignment="1" applyProtection="1">
      <alignment horizontal="center" vertical="center" shrinkToFit="1"/>
    </xf>
    <xf numFmtId="0" fontId="6" fillId="0" borderId="5" xfId="7" applyFont="1" applyBorder="1" applyAlignment="1" applyProtection="1">
      <alignment horizontal="center" vertical="center" shrinkToFit="1"/>
    </xf>
    <xf numFmtId="49" fontId="2" fillId="0" borderId="21" xfId="7" applyNumberFormat="1" applyFont="1" applyFill="1" applyBorder="1" applyAlignment="1" applyProtection="1">
      <alignment horizontal="left" vertical="center"/>
    </xf>
    <xf numFmtId="49" fontId="2" fillId="0" borderId="14" xfId="7" applyNumberFormat="1" applyFont="1" applyFill="1" applyBorder="1" applyAlignment="1" applyProtection="1">
      <alignment horizontal="left" vertical="center"/>
    </xf>
    <xf numFmtId="49" fontId="2" fillId="0" borderId="19" xfId="7" applyNumberFormat="1" applyFont="1" applyFill="1" applyBorder="1" applyAlignment="1" applyProtection="1">
      <alignment horizontal="left" vertical="center"/>
    </xf>
    <xf numFmtId="0" fontId="2" fillId="0" borderId="58" xfId="7" applyFont="1" applyFill="1" applyBorder="1" applyAlignment="1" applyProtection="1">
      <alignment vertical="top"/>
    </xf>
    <xf numFmtId="0" fontId="2" fillId="0" borderId="59" xfId="7" applyFont="1" applyFill="1" applyBorder="1" applyAlignment="1" applyProtection="1">
      <alignment vertical="top"/>
    </xf>
    <xf numFmtId="0" fontId="2" fillId="0" borderId="60" xfId="7" applyFont="1" applyFill="1" applyBorder="1" applyAlignment="1" applyProtection="1">
      <alignment vertical="top"/>
    </xf>
    <xf numFmtId="9" fontId="2" fillId="0" borderId="58" xfId="7" applyNumberFormat="1" applyFont="1" applyFill="1" applyBorder="1" applyAlignment="1" applyProtection="1">
      <alignment horizontal="center" vertical="center"/>
    </xf>
    <xf numFmtId="9" fontId="2" fillId="0" borderId="59" xfId="7" applyNumberFormat="1" applyFont="1" applyFill="1" applyBorder="1" applyAlignment="1" applyProtection="1">
      <alignment horizontal="center" vertical="center"/>
    </xf>
    <xf numFmtId="9" fontId="2" fillId="0" borderId="60" xfId="7" applyNumberFormat="1" applyFont="1" applyFill="1" applyBorder="1" applyAlignment="1" applyProtection="1">
      <alignment horizontal="center" vertical="center"/>
    </xf>
    <xf numFmtId="0" fontId="2" fillId="5" borderId="13" xfId="7" applyFont="1" applyFill="1" applyBorder="1" applyAlignment="1" applyProtection="1">
      <alignment vertical="center" wrapText="1"/>
    </xf>
    <xf numFmtId="0" fontId="2" fillId="5" borderId="10" xfId="7" applyFont="1" applyFill="1" applyBorder="1" applyAlignment="1" applyProtection="1">
      <alignment vertical="center" wrapText="1"/>
    </xf>
    <xf numFmtId="0" fontId="2" fillId="5" borderId="6" xfId="7" applyFont="1" applyFill="1" applyBorder="1" applyAlignment="1" applyProtection="1">
      <alignment vertical="center" wrapText="1"/>
    </xf>
    <xf numFmtId="0" fontId="2" fillId="5" borderId="3" xfId="7" applyFont="1" applyFill="1" applyBorder="1" applyAlignment="1" applyProtection="1">
      <alignment vertical="center" wrapText="1"/>
    </xf>
    <xf numFmtId="0" fontId="2" fillId="5" borderId="8" xfId="7" applyFont="1" applyFill="1" applyBorder="1" applyAlignment="1" applyProtection="1">
      <alignment vertical="center" wrapText="1"/>
    </xf>
    <xf numFmtId="0" fontId="2" fillId="2" borderId="61" xfId="7" applyFont="1" applyFill="1" applyBorder="1" applyAlignment="1" applyProtection="1">
      <alignment horizontal="center" vertical="center"/>
    </xf>
    <xf numFmtId="0" fontId="2" fillId="2" borderId="62" xfId="7" applyFont="1" applyFill="1" applyBorder="1" applyAlignment="1" applyProtection="1">
      <alignment horizontal="center" vertical="center"/>
    </xf>
    <xf numFmtId="0" fontId="2" fillId="2" borderId="63" xfId="7" applyFont="1" applyFill="1" applyBorder="1" applyAlignment="1" applyProtection="1">
      <alignment horizontal="center" vertical="center"/>
    </xf>
    <xf numFmtId="190" fontId="2" fillId="0" borderId="21" xfId="7" applyNumberFormat="1" applyFont="1" applyFill="1" applyBorder="1" applyAlignment="1" applyProtection="1">
      <alignment horizontal="left" vertical="center"/>
    </xf>
    <xf numFmtId="190" fontId="2" fillId="0" borderId="14" xfId="7" applyNumberFormat="1" applyFont="1" applyFill="1" applyBorder="1" applyAlignment="1" applyProtection="1">
      <alignment horizontal="left" vertical="center"/>
    </xf>
    <xf numFmtId="190" fontId="2" fillId="0" borderId="19" xfId="7" applyNumberFormat="1" applyFont="1" applyFill="1" applyBorder="1" applyAlignment="1" applyProtection="1">
      <alignment horizontal="left" vertical="center"/>
    </xf>
    <xf numFmtId="0" fontId="2" fillId="0" borderId="21" xfId="7" applyFont="1" applyFill="1" applyBorder="1" applyAlignment="1" applyProtection="1">
      <alignment horizontal="left" vertical="top" wrapText="1"/>
    </xf>
    <xf numFmtId="0" fontId="2" fillId="0" borderId="14" xfId="7" applyFont="1" applyFill="1" applyBorder="1" applyAlignment="1" applyProtection="1">
      <alignment horizontal="left" vertical="top" wrapText="1"/>
    </xf>
    <xf numFmtId="0" fontId="2" fillId="0" borderId="19" xfId="7" applyFont="1" applyFill="1" applyBorder="1" applyAlignment="1" applyProtection="1">
      <alignment horizontal="left" vertical="top" wrapText="1"/>
    </xf>
    <xf numFmtId="0" fontId="2" fillId="5" borderId="9" xfId="7" applyFont="1" applyFill="1" applyBorder="1" applyAlignment="1" applyProtection="1">
      <alignment vertical="center" textRotation="255" wrapText="1"/>
    </xf>
    <xf numFmtId="0" fontId="2" fillId="5" borderId="24" xfId="7" applyFont="1" applyFill="1" applyBorder="1" applyAlignment="1" applyProtection="1">
      <alignment vertical="center" textRotation="255" wrapText="1"/>
    </xf>
    <xf numFmtId="0" fontId="2" fillId="5" borderId="29" xfId="7" applyFont="1" applyFill="1" applyBorder="1" applyAlignment="1" applyProtection="1">
      <alignment vertical="center" textRotation="255" wrapText="1"/>
    </xf>
    <xf numFmtId="0" fontId="2" fillId="5" borderId="5" xfId="7" applyFont="1" applyFill="1" applyBorder="1" applyAlignment="1" applyProtection="1">
      <alignment horizontal="center" vertical="center" wrapText="1"/>
    </xf>
    <xf numFmtId="0" fontId="2" fillId="2" borderId="21" xfId="7" applyFont="1" applyFill="1" applyBorder="1" applyAlignment="1" applyProtection="1">
      <alignment horizontal="center" vertical="center"/>
    </xf>
    <xf numFmtId="0" fontId="2" fillId="2" borderId="14" xfId="7" applyFont="1" applyFill="1" applyBorder="1" applyAlignment="1" applyProtection="1">
      <alignment horizontal="center" vertical="center"/>
    </xf>
    <xf numFmtId="0" fontId="2" fillId="2" borderId="19" xfId="7" applyFont="1" applyFill="1" applyBorder="1" applyAlignment="1" applyProtection="1">
      <alignment horizontal="center" vertical="center"/>
    </xf>
    <xf numFmtId="191" fontId="2" fillId="0" borderId="21" xfId="7" applyNumberFormat="1" applyFont="1" applyFill="1" applyBorder="1" applyAlignment="1" applyProtection="1">
      <alignment horizontal="left" vertical="top"/>
    </xf>
    <xf numFmtId="191" fontId="2" fillId="0" borderId="14" xfId="7" applyNumberFormat="1" applyFont="1" applyFill="1" applyBorder="1" applyAlignment="1" applyProtection="1">
      <alignment horizontal="left" vertical="top"/>
    </xf>
    <xf numFmtId="191" fontId="2" fillId="0" borderId="19" xfId="7" applyNumberFormat="1" applyFont="1" applyFill="1" applyBorder="1" applyAlignment="1" applyProtection="1">
      <alignment horizontal="left" vertical="top"/>
    </xf>
    <xf numFmtId="49" fontId="2" fillId="0" borderId="21" xfId="7" applyNumberFormat="1" applyFont="1" applyFill="1" applyBorder="1" applyAlignment="1" applyProtection="1">
      <alignment horizontal="left" vertical="center" shrinkToFit="1"/>
    </xf>
    <xf numFmtId="49" fontId="2" fillId="0" borderId="14" xfId="7" applyNumberFormat="1" applyFont="1" applyFill="1" applyBorder="1" applyAlignment="1" applyProtection="1">
      <alignment horizontal="left" vertical="center" shrinkToFit="1"/>
    </xf>
    <xf numFmtId="49" fontId="2" fillId="0" borderId="19" xfId="7" applyNumberFormat="1" applyFont="1" applyFill="1" applyBorder="1" applyAlignment="1" applyProtection="1">
      <alignment horizontal="left" vertical="center" shrinkToFit="1"/>
    </xf>
    <xf numFmtId="0" fontId="2" fillId="5" borderId="16" xfId="7" applyFont="1" applyFill="1" applyBorder="1" applyAlignment="1" applyProtection="1">
      <alignment horizontal="center" vertical="center" wrapText="1"/>
    </xf>
    <xf numFmtId="0" fontId="2" fillId="5" borderId="0" xfId="7" applyFont="1" applyFill="1" applyBorder="1" applyAlignment="1" applyProtection="1">
      <alignment horizontal="center" vertical="center" wrapText="1"/>
    </xf>
    <xf numFmtId="0" fontId="2" fillId="5" borderId="12" xfId="7" applyFont="1" applyFill="1" applyBorder="1" applyAlignment="1" applyProtection="1">
      <alignment horizontal="center" vertical="center" wrapText="1"/>
    </xf>
    <xf numFmtId="0" fontId="2" fillId="0" borderId="6" xfId="7" applyFont="1" applyBorder="1" applyAlignment="1" applyProtection="1">
      <alignment horizontal="left" vertical="center" wrapText="1"/>
    </xf>
    <xf numFmtId="0" fontId="2" fillId="0" borderId="3" xfId="7" applyFont="1" applyBorder="1" applyAlignment="1" applyProtection="1">
      <alignment horizontal="left" vertical="center" wrapText="1"/>
    </xf>
    <xf numFmtId="0" fontId="2" fillId="0" borderId="50" xfId="7" applyFont="1" applyBorder="1" applyAlignment="1" applyProtection="1">
      <alignment horizontal="left" vertical="center" wrapText="1"/>
    </xf>
    <xf numFmtId="0" fontId="2" fillId="0" borderId="4" xfId="7" applyFont="1" applyFill="1" applyBorder="1" applyAlignment="1" applyProtection="1">
      <alignment horizontal="center" vertical="center"/>
    </xf>
    <xf numFmtId="0" fontId="2" fillId="0" borderId="2" xfId="7" applyFont="1" applyFill="1" applyBorder="1" applyAlignment="1" applyProtection="1">
      <alignment horizontal="center" vertical="center"/>
    </xf>
    <xf numFmtId="0" fontId="2" fillId="2" borderId="58" xfId="7" applyFont="1" applyFill="1" applyBorder="1" applyAlignment="1" applyProtection="1">
      <alignment horizontal="center" vertical="center"/>
    </xf>
    <xf numFmtId="0" fontId="2" fillId="2" borderId="59" xfId="7" applyFont="1" applyFill="1" applyBorder="1" applyAlignment="1" applyProtection="1">
      <alignment horizontal="center" vertical="center"/>
    </xf>
    <xf numFmtId="0" fontId="2" fillId="2" borderId="60" xfId="7" applyFont="1" applyFill="1" applyBorder="1" applyAlignment="1" applyProtection="1">
      <alignment horizontal="center" vertical="center"/>
    </xf>
    <xf numFmtId="0" fontId="17" fillId="0" borderId="13" xfId="0" applyFont="1" applyBorder="1" applyAlignment="1" applyProtection="1">
      <alignment vertical="center" wrapText="1"/>
    </xf>
    <xf numFmtId="0" fontId="17" fillId="0" borderId="10" xfId="0" applyFont="1" applyBorder="1" applyAlignment="1" applyProtection="1">
      <alignment vertical="center" wrapText="1"/>
    </xf>
    <xf numFmtId="0" fontId="17" fillId="0" borderId="6" xfId="0" applyFont="1" applyBorder="1" applyAlignment="1" applyProtection="1">
      <alignment vertical="center" wrapText="1"/>
    </xf>
    <xf numFmtId="0" fontId="17" fillId="0" borderId="3" xfId="0" applyFont="1" applyBorder="1" applyAlignment="1" applyProtection="1">
      <alignment vertical="center" wrapText="1"/>
    </xf>
    <xf numFmtId="0" fontId="17" fillId="0" borderId="8" xfId="0" applyFont="1" applyBorder="1" applyAlignment="1" applyProtection="1">
      <alignment vertical="center" wrapText="1"/>
    </xf>
    <xf numFmtId="0" fontId="17" fillId="0" borderId="1" xfId="7" applyFont="1" applyBorder="1" applyAlignment="1" applyProtection="1">
      <alignment horizontal="center" vertical="center" wrapText="1"/>
    </xf>
    <xf numFmtId="0" fontId="17" fillId="0" borderId="88" xfId="7" applyFont="1" applyBorder="1" applyAlignment="1" applyProtection="1">
      <alignment horizontal="center" vertical="center" wrapText="1"/>
    </xf>
    <xf numFmtId="0" fontId="17" fillId="0" borderId="14"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6" xfId="7" applyFont="1" applyBorder="1" applyAlignment="1" applyProtection="1">
      <alignment horizontal="right" vertical="center" wrapText="1"/>
    </xf>
    <xf numFmtId="0" fontId="17" fillId="0" borderId="50" xfId="7" applyFont="1" applyBorder="1" applyAlignment="1" applyProtection="1">
      <alignment horizontal="right" vertical="center" wrapText="1"/>
    </xf>
    <xf numFmtId="0" fontId="17" fillId="0" borderId="21" xfId="7"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2" fillId="0" borderId="2"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50" xfId="7" applyFont="1" applyFill="1" applyBorder="1" applyAlignment="1" applyProtection="1">
      <alignment vertical="center"/>
    </xf>
    <xf numFmtId="0" fontId="17" fillId="0" borderId="54" xfId="7"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190" fontId="17" fillId="0" borderId="21" xfId="7" applyNumberFormat="1" applyFont="1" applyBorder="1" applyAlignment="1" applyProtection="1">
      <alignment horizontal="center" vertical="center" wrapText="1"/>
      <protection locked="0"/>
    </xf>
    <xf numFmtId="190" fontId="17" fillId="0" borderId="14" xfId="0" applyNumberFormat="1" applyFont="1" applyBorder="1" applyAlignment="1" applyProtection="1">
      <alignment vertical="center" wrapText="1"/>
      <protection locked="0"/>
    </xf>
    <xf numFmtId="190" fontId="17" fillId="0" borderId="19" xfId="0" applyNumberFormat="1" applyFont="1" applyBorder="1" applyAlignment="1" applyProtection="1">
      <alignment vertical="center" wrapText="1"/>
      <protection locked="0"/>
    </xf>
    <xf numFmtId="0" fontId="2" fillId="5" borderId="2" xfId="7" applyFont="1" applyFill="1" applyBorder="1" applyAlignment="1" applyProtection="1">
      <alignment horizontal="left" vertical="center" wrapText="1"/>
    </xf>
    <xf numFmtId="0" fontId="2" fillId="0" borderId="45" xfId="7" applyFont="1" applyBorder="1" applyAlignment="1" applyProtection="1">
      <alignment horizontal="center" vertical="center" wrapText="1"/>
    </xf>
    <xf numFmtId="0" fontId="2" fillId="0" borderId="0" xfId="7" applyFont="1" applyBorder="1" applyAlignment="1" applyProtection="1">
      <alignment horizontal="center" vertical="center" wrapText="1"/>
    </xf>
    <xf numFmtId="0" fontId="2" fillId="0" borderId="64" xfId="7" applyFont="1" applyBorder="1" applyAlignment="1" applyProtection="1">
      <alignment horizontal="center" vertical="center" wrapText="1"/>
    </xf>
    <xf numFmtId="191" fontId="2" fillId="0" borderId="21" xfId="7" applyNumberFormat="1" applyFont="1" applyBorder="1" applyAlignment="1" applyProtection="1">
      <alignment horizontal="left" vertical="center" wrapText="1"/>
    </xf>
    <xf numFmtId="191" fontId="2" fillId="0" borderId="14" xfId="7" applyNumberFormat="1" applyFont="1" applyBorder="1" applyAlignment="1" applyProtection="1">
      <alignment horizontal="left" vertical="center" wrapText="1"/>
    </xf>
    <xf numFmtId="191" fontId="2" fillId="0" borderId="19" xfId="7" applyNumberFormat="1" applyFont="1" applyBorder="1" applyAlignment="1" applyProtection="1">
      <alignment horizontal="left" vertical="center" wrapText="1"/>
    </xf>
    <xf numFmtId="0" fontId="24" fillId="7" borderId="2" xfId="0" applyFont="1" applyFill="1" applyBorder="1" applyAlignment="1" applyProtection="1">
      <alignment vertical="center" wrapText="1"/>
    </xf>
    <xf numFmtId="0" fontId="17" fillId="7" borderId="7" xfId="0" applyFont="1" applyFill="1" applyBorder="1" applyAlignment="1" applyProtection="1">
      <alignment vertical="center" wrapText="1"/>
    </xf>
    <xf numFmtId="0" fontId="17" fillId="7" borderId="5" xfId="0" applyFont="1" applyFill="1" applyBorder="1" applyAlignment="1" applyProtection="1">
      <alignment vertical="center" wrapText="1"/>
    </xf>
    <xf numFmtId="0" fontId="17" fillId="7" borderId="16" xfId="7" applyFont="1" applyFill="1" applyBorder="1" applyAlignment="1" applyProtection="1">
      <alignment vertical="center" wrapText="1"/>
    </xf>
    <xf numFmtId="0" fontId="17" fillId="7" borderId="0" xfId="7" applyFont="1" applyFill="1" applyBorder="1" applyAlignment="1" applyProtection="1">
      <alignment vertical="center" wrapText="1"/>
    </xf>
    <xf numFmtId="0" fontId="17" fillId="5" borderId="1" xfId="0" applyFont="1" applyFill="1" applyBorder="1" applyAlignment="1" applyProtection="1">
      <alignment horizontal="left" vertical="center" wrapText="1"/>
    </xf>
    <xf numFmtId="0" fontId="17" fillId="5" borderId="13" xfId="0" applyFont="1" applyFill="1" applyBorder="1" applyAlignment="1" applyProtection="1">
      <alignment horizontal="left" vertical="center" wrapText="1"/>
    </xf>
    <xf numFmtId="0" fontId="17" fillId="5" borderId="10"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17" fillId="5" borderId="3" xfId="0" applyFont="1" applyFill="1" applyBorder="1" applyAlignment="1" applyProtection="1">
      <alignment horizontal="left" vertical="center" wrapText="1"/>
    </xf>
    <xf numFmtId="0" fontId="17" fillId="5" borderId="8" xfId="0" applyFont="1" applyFill="1" applyBorder="1" applyAlignment="1" applyProtection="1">
      <alignment horizontal="left" vertical="center" wrapText="1"/>
    </xf>
    <xf numFmtId="0" fontId="17" fillId="0" borderId="10" xfId="7" applyFont="1" applyFill="1" applyBorder="1" applyAlignment="1" applyProtection="1">
      <alignment horizontal="center" vertical="center"/>
    </xf>
    <xf numFmtId="0" fontId="17" fillId="0" borderId="9" xfId="7" applyFont="1" applyFill="1" applyBorder="1" applyAlignment="1" applyProtection="1">
      <alignment horizontal="center" vertical="center"/>
    </xf>
    <xf numFmtId="0" fontId="17" fillId="0" borderId="1" xfId="7" applyFont="1" applyFill="1" applyBorder="1" applyAlignment="1" applyProtection="1">
      <alignment horizontal="center" vertical="center"/>
    </xf>
    <xf numFmtId="0" fontId="17" fillId="0" borderId="2" xfId="7" applyFont="1" applyFill="1" applyBorder="1" applyAlignment="1" applyProtection="1">
      <alignment horizontal="right" vertical="center"/>
    </xf>
    <xf numFmtId="0" fontId="17" fillId="0" borderId="26" xfId="7" applyFont="1" applyFill="1" applyBorder="1" applyAlignment="1" applyProtection="1">
      <alignment horizontal="right" vertical="center"/>
    </xf>
    <xf numFmtId="0" fontId="17" fillId="5" borderId="10" xfId="7" applyFont="1" applyFill="1" applyBorder="1" applyAlignment="1" applyProtection="1">
      <alignment horizontal="left" vertical="center"/>
    </xf>
    <xf numFmtId="0" fontId="17" fillId="5" borderId="16" xfId="7" applyFont="1" applyFill="1" applyBorder="1" applyAlignment="1" applyProtection="1">
      <alignment horizontal="left" vertical="center" wrapText="1"/>
    </xf>
    <xf numFmtId="0" fontId="17" fillId="5" borderId="0" xfId="7" applyFont="1" applyFill="1" applyBorder="1" applyAlignment="1" applyProtection="1">
      <alignment horizontal="left" vertical="center" wrapText="1"/>
    </xf>
    <xf numFmtId="0" fontId="17" fillId="5" borderId="12" xfId="7" applyFont="1" applyFill="1" applyBorder="1" applyAlignment="1" applyProtection="1">
      <alignment horizontal="left" vertical="center"/>
    </xf>
    <xf numFmtId="0" fontId="17" fillId="5" borderId="16" xfId="7" applyFont="1" applyFill="1" applyBorder="1" applyAlignment="1" applyProtection="1">
      <alignment horizontal="left" vertical="center"/>
    </xf>
    <xf numFmtId="0" fontId="17" fillId="5" borderId="0" xfId="7" applyFont="1" applyFill="1" applyBorder="1" applyAlignment="1" applyProtection="1">
      <alignment horizontal="left" vertical="center"/>
    </xf>
    <xf numFmtId="0" fontId="17" fillId="0" borderId="6" xfId="0" applyFont="1" applyBorder="1" applyAlignment="1" applyProtection="1">
      <alignment horizontal="left" vertical="center"/>
    </xf>
    <xf numFmtId="0" fontId="17" fillId="0" borderId="3"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21" xfId="7" applyFont="1" applyFill="1" applyBorder="1" applyAlignment="1" applyProtection="1">
      <alignment vertical="center" shrinkToFit="1"/>
    </xf>
    <xf numFmtId="0" fontId="17" fillId="0" borderId="14" xfId="7" applyFont="1" applyFill="1" applyBorder="1" applyAlignment="1" applyProtection="1">
      <alignment vertical="center" shrinkToFit="1"/>
    </xf>
    <xf numFmtId="0" fontId="17" fillId="0" borderId="19" xfId="7" applyFont="1" applyFill="1" applyBorder="1" applyAlignment="1" applyProtection="1">
      <alignment vertical="center" shrinkToFit="1"/>
    </xf>
    <xf numFmtId="0" fontId="17" fillId="0" borderId="16" xfId="7" applyFont="1" applyBorder="1" applyAlignment="1" applyProtection="1">
      <alignment horizontal="right" vertical="center"/>
    </xf>
    <xf numFmtId="0" fontId="17" fillId="0" borderId="64" xfId="7" applyFont="1" applyBorder="1" applyAlignment="1" applyProtection="1">
      <alignment horizontal="right" vertical="center"/>
    </xf>
    <xf numFmtId="49" fontId="17" fillId="4" borderId="58" xfId="7" applyNumberFormat="1" applyFont="1" applyFill="1" applyBorder="1" applyAlignment="1" applyProtection="1">
      <alignment horizontal="center" vertical="center" shrinkToFit="1"/>
      <protection locked="0"/>
    </xf>
    <xf numFmtId="49" fontId="17" fillId="4" borderId="60" xfId="7" applyNumberFormat="1" applyFont="1" applyFill="1" applyBorder="1" applyAlignment="1" applyProtection="1">
      <alignment horizontal="center" vertical="center" shrinkToFit="1"/>
      <protection locked="0"/>
    </xf>
    <xf numFmtId="49" fontId="17" fillId="4" borderId="51" xfId="7" applyNumberFormat="1" applyFont="1" applyFill="1" applyBorder="1" applyAlignment="1" applyProtection="1">
      <alignment horizontal="center" vertical="center" shrinkToFit="1"/>
      <protection locked="0"/>
    </xf>
    <xf numFmtId="49" fontId="17" fillId="4" borderId="53" xfId="7" applyNumberFormat="1" applyFont="1" applyFill="1" applyBorder="1" applyAlignment="1" applyProtection="1">
      <alignment horizontal="center" vertical="center" shrinkToFit="1"/>
      <protection locked="0"/>
    </xf>
    <xf numFmtId="49" fontId="17" fillId="0" borderId="21" xfId="7" applyNumberFormat="1" applyFont="1" applyFill="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5" borderId="89" xfId="7" applyFont="1" applyFill="1" applyBorder="1" applyAlignment="1" applyProtection="1">
      <alignment horizontal="center" vertical="center"/>
    </xf>
    <xf numFmtId="0" fontId="17" fillId="5" borderId="90" xfId="7" applyFont="1" applyFill="1" applyBorder="1" applyAlignment="1" applyProtection="1">
      <alignment horizontal="center" vertical="center"/>
    </xf>
    <xf numFmtId="0" fontId="17" fillId="0" borderId="6"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5" borderId="6" xfId="7" applyFont="1" applyFill="1" applyBorder="1" applyAlignment="1" applyProtection="1">
      <alignment vertical="center" wrapText="1"/>
    </xf>
    <xf numFmtId="0" fontId="17" fillId="5" borderId="3" xfId="7" applyFont="1" applyFill="1" applyBorder="1" applyAlignment="1" applyProtection="1">
      <alignment vertical="center" wrapText="1"/>
    </xf>
    <xf numFmtId="0" fontId="17" fillId="5" borderId="8" xfId="7" applyFont="1" applyFill="1" applyBorder="1" applyAlignment="1" applyProtection="1">
      <alignment vertical="center" wrapText="1"/>
    </xf>
    <xf numFmtId="49" fontId="17" fillId="5" borderId="9" xfId="7" applyNumberFormat="1" applyFont="1" applyFill="1" applyBorder="1" applyAlignment="1" applyProtection="1">
      <alignment horizontal="center" vertical="center" wrapText="1"/>
    </xf>
    <xf numFmtId="49" fontId="17" fillId="5" borderId="24" xfId="7" applyNumberFormat="1" applyFont="1" applyFill="1" applyBorder="1" applyAlignment="1" applyProtection="1">
      <alignment horizontal="center" vertical="center" wrapText="1"/>
    </xf>
    <xf numFmtId="0" fontId="17" fillId="2" borderId="21" xfId="7" applyFont="1" applyFill="1" applyBorder="1" applyAlignment="1" applyProtection="1">
      <alignment horizontal="center" vertical="center" wrapText="1"/>
      <protection locked="0"/>
    </xf>
    <xf numFmtId="0" fontId="17" fillId="2" borderId="14" xfId="7" applyFont="1" applyFill="1" applyBorder="1" applyAlignment="1" applyProtection="1">
      <alignment horizontal="center" vertical="center" wrapText="1"/>
      <protection locked="0"/>
    </xf>
    <xf numFmtId="0" fontId="17" fillId="2" borderId="19" xfId="7" applyFont="1" applyFill="1" applyBorder="1" applyAlignment="1" applyProtection="1">
      <alignment horizontal="center" vertical="center" wrapText="1"/>
      <protection locked="0"/>
    </xf>
    <xf numFmtId="0" fontId="17" fillId="0" borderId="21" xfId="7" applyFont="1" applyFill="1" applyBorder="1" applyAlignment="1" applyProtection="1">
      <alignment horizontal="left" vertical="center" wrapText="1" shrinkToFit="1"/>
    </xf>
    <xf numFmtId="0" fontId="17" fillId="0" borderId="14" xfId="7" applyFont="1" applyFill="1" applyBorder="1" applyAlignment="1" applyProtection="1">
      <alignment horizontal="left" vertical="center" wrapText="1" shrinkToFit="1"/>
    </xf>
    <xf numFmtId="0" fontId="17" fillId="0" borderId="57" xfId="7" applyFont="1" applyFill="1" applyBorder="1" applyAlignment="1" applyProtection="1">
      <alignment horizontal="left" vertical="center" wrapText="1" shrinkToFit="1"/>
    </xf>
    <xf numFmtId="49" fontId="17" fillId="0" borderId="21" xfId="7" applyNumberFormat="1" applyFont="1" applyFill="1" applyBorder="1" applyAlignment="1" applyProtection="1">
      <alignment horizontal="center" vertical="center" shrinkToFit="1"/>
      <protection locked="0"/>
    </xf>
    <xf numFmtId="49" fontId="17" fillId="0" borderId="14" xfId="7" applyNumberFormat="1" applyFont="1" applyFill="1" applyBorder="1" applyAlignment="1" applyProtection="1">
      <alignment horizontal="center" vertical="center" shrinkToFit="1"/>
      <protection locked="0"/>
    </xf>
    <xf numFmtId="49" fontId="17" fillId="0" borderId="19" xfId="7" applyNumberFormat="1" applyFont="1" applyFill="1" applyBorder="1" applyAlignment="1" applyProtection="1">
      <alignment horizontal="center" vertical="center" shrinkToFit="1"/>
      <protection locked="0"/>
    </xf>
    <xf numFmtId="49" fontId="17" fillId="4" borderId="21" xfId="7" applyNumberFormat="1" applyFont="1" applyFill="1" applyBorder="1" applyAlignment="1" applyProtection="1">
      <alignment horizontal="center" vertical="center" shrinkToFit="1"/>
      <protection locked="0"/>
    </xf>
    <xf numFmtId="49" fontId="17" fillId="4" borderId="14" xfId="7" applyNumberFormat="1" applyFont="1" applyFill="1" applyBorder="1" applyAlignment="1" applyProtection="1">
      <alignment horizontal="center" vertical="center" shrinkToFit="1"/>
      <protection locked="0"/>
    </xf>
    <xf numFmtId="49" fontId="17" fillId="4" borderId="19" xfId="7" applyNumberFormat="1" applyFont="1" applyFill="1" applyBorder="1" applyAlignment="1" applyProtection="1">
      <alignment horizontal="center" vertical="center" shrinkToFit="1"/>
      <protection locked="0"/>
    </xf>
    <xf numFmtId="49" fontId="17" fillId="0" borderId="95" xfId="7" applyNumberFormat="1" applyFont="1" applyFill="1" applyBorder="1" applyAlignment="1" applyProtection="1">
      <alignment horizontal="left" vertical="center" shrinkToFit="1"/>
    </xf>
    <xf numFmtId="0" fontId="17" fillId="0" borderId="96" xfId="0" applyFont="1" applyBorder="1" applyAlignment="1" applyProtection="1">
      <alignment horizontal="left" vertical="center" shrinkToFit="1"/>
    </xf>
    <xf numFmtId="0" fontId="17" fillId="0" borderId="97" xfId="0" applyFont="1" applyBorder="1" applyAlignment="1" applyProtection="1">
      <alignment horizontal="left" vertical="center" shrinkToFit="1"/>
    </xf>
    <xf numFmtId="0" fontId="17" fillId="0" borderId="36" xfId="7" applyFont="1" applyFill="1" applyBorder="1" applyAlignment="1" applyProtection="1">
      <alignment horizontal="right" vertical="center"/>
    </xf>
    <xf numFmtId="0" fontId="17" fillId="0" borderId="38" xfId="7" applyFont="1" applyFill="1" applyBorder="1" applyAlignment="1" applyProtection="1">
      <alignment horizontal="right" vertical="center"/>
    </xf>
    <xf numFmtId="49" fontId="17" fillId="5" borderId="29" xfId="7" applyNumberFormat="1"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shrinkToFit="1"/>
      <protection locked="0"/>
    </xf>
    <xf numFmtId="49" fontId="17" fillId="0" borderId="27" xfId="7" applyNumberFormat="1" applyFont="1" applyFill="1" applyBorder="1" applyAlignment="1" applyProtection="1">
      <alignment horizontal="center" vertical="center" wrapText="1"/>
    </xf>
    <xf numFmtId="49" fontId="17" fillId="0" borderId="32" xfId="7" applyNumberFormat="1" applyFont="1" applyFill="1" applyBorder="1" applyAlignment="1" applyProtection="1">
      <alignment horizontal="center" vertical="center" wrapText="1"/>
    </xf>
    <xf numFmtId="0" fontId="17" fillId="0" borderId="21"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shrinkToFit="1"/>
      <protection locked="0"/>
    </xf>
    <xf numFmtId="0" fontId="17" fillId="0" borderId="51"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5" borderId="16" xfId="0" applyFont="1" applyFill="1" applyBorder="1" applyAlignment="1" applyProtection="1">
      <alignment horizontal="left" vertical="center" wrapText="1"/>
    </xf>
    <xf numFmtId="0" fontId="17" fillId="5" borderId="0" xfId="0" applyFont="1" applyFill="1" applyBorder="1" applyAlignment="1" applyProtection="1">
      <alignment horizontal="left" vertical="center" wrapText="1"/>
    </xf>
    <xf numFmtId="0" fontId="17" fillId="5" borderId="12" xfId="0" applyFont="1" applyFill="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2" borderId="21" xfId="7" applyFont="1" applyFill="1" applyBorder="1" applyAlignment="1" applyProtection="1">
      <alignment horizontal="center" vertical="center" shrinkToFit="1"/>
      <protection locked="0"/>
    </xf>
    <xf numFmtId="0" fontId="17" fillId="2" borderId="14" xfId="7" applyFont="1" applyFill="1" applyBorder="1" applyAlignment="1" applyProtection="1">
      <alignment horizontal="center" vertical="center" shrinkToFit="1"/>
      <protection locked="0"/>
    </xf>
    <xf numFmtId="0" fontId="17" fillId="2" borderId="19" xfId="7" applyFont="1" applyFill="1" applyBorder="1" applyAlignment="1" applyProtection="1">
      <alignment horizontal="center" vertical="center" shrinkToFit="1"/>
      <protection locked="0"/>
    </xf>
    <xf numFmtId="0" fontId="17" fillId="5" borderId="16" xfId="0" applyFont="1" applyFill="1" applyBorder="1" applyAlignment="1" applyProtection="1">
      <alignment horizontal="center" vertical="center" wrapText="1"/>
    </xf>
    <xf numFmtId="0" fontId="17" fillId="5" borderId="64" xfId="0" applyFont="1" applyFill="1" applyBorder="1" applyAlignment="1" applyProtection="1">
      <alignment horizontal="center" vertical="center" wrapText="1"/>
    </xf>
    <xf numFmtId="49" fontId="17" fillId="0" borderId="21" xfId="7" applyNumberFormat="1" applyFont="1" applyFill="1" applyBorder="1" applyAlignment="1" applyProtection="1">
      <alignment horizontal="center" vertical="center" shrinkToFit="1"/>
    </xf>
    <xf numFmtId="49" fontId="17" fillId="0" borderId="14" xfId="7" applyNumberFormat="1" applyFont="1" applyFill="1" applyBorder="1" applyAlignment="1" applyProtection="1">
      <alignment horizontal="center" vertical="center" shrinkToFit="1"/>
    </xf>
    <xf numFmtId="49" fontId="17" fillId="0" borderId="19" xfId="7" applyNumberFormat="1" applyFont="1" applyFill="1" applyBorder="1" applyAlignment="1" applyProtection="1">
      <alignment horizontal="center" vertical="center" shrinkToFit="1"/>
    </xf>
    <xf numFmtId="0" fontId="17" fillId="0" borderId="21"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6" xfId="7" applyFont="1" applyFill="1" applyBorder="1" applyAlignment="1" applyProtection="1">
      <alignment horizontal="right" vertical="center"/>
    </xf>
    <xf numFmtId="0" fontId="17" fillId="0" borderId="64" xfId="7" applyFont="1" applyFill="1" applyBorder="1" applyAlignment="1" applyProtection="1">
      <alignment horizontal="right" vertical="center"/>
    </xf>
    <xf numFmtId="0" fontId="17" fillId="5" borderId="92" xfId="7" applyFont="1" applyFill="1" applyBorder="1" applyAlignment="1" applyProtection="1">
      <alignment horizontal="left" vertical="center" wrapText="1"/>
    </xf>
    <xf numFmtId="0" fontId="17" fillId="5" borderId="93" xfId="7" applyFont="1" applyFill="1" applyBorder="1" applyAlignment="1" applyProtection="1">
      <alignment horizontal="left" vertical="center" wrapText="1"/>
    </xf>
    <xf numFmtId="0" fontId="17" fillId="5" borderId="94" xfId="7" applyFont="1" applyFill="1" applyBorder="1" applyAlignment="1" applyProtection="1">
      <alignment horizontal="left" vertical="center"/>
    </xf>
    <xf numFmtId="0" fontId="17" fillId="5" borderId="98" xfId="7" applyFont="1" applyFill="1" applyBorder="1" applyAlignment="1" applyProtection="1">
      <alignment horizontal="left" vertical="center" wrapText="1"/>
    </xf>
    <xf numFmtId="0" fontId="17" fillId="5" borderId="99" xfId="7" applyFont="1" applyFill="1" applyBorder="1" applyAlignment="1" applyProtection="1">
      <alignment horizontal="left" vertical="center" wrapText="1"/>
    </xf>
    <xf numFmtId="0" fontId="17" fillId="5" borderId="100" xfId="7" applyFont="1" applyFill="1" applyBorder="1" applyAlignment="1" applyProtection="1">
      <alignment horizontal="left" vertical="center"/>
    </xf>
    <xf numFmtId="0" fontId="17" fillId="5" borderId="98" xfId="7" applyFont="1" applyFill="1" applyBorder="1" applyAlignment="1" applyProtection="1">
      <alignment horizontal="left" vertical="center"/>
    </xf>
    <xf numFmtId="0" fontId="17" fillId="5" borderId="99" xfId="7" applyFont="1" applyFill="1" applyBorder="1" applyAlignment="1" applyProtection="1">
      <alignment horizontal="left" vertical="center"/>
    </xf>
    <xf numFmtId="0" fontId="17" fillId="0" borderId="101" xfId="0" applyFont="1" applyBorder="1" applyAlignment="1" applyProtection="1">
      <alignment horizontal="left" vertical="center"/>
    </xf>
    <xf numFmtId="0" fontId="17" fillId="0" borderId="102" xfId="0" applyFont="1" applyBorder="1" applyAlignment="1" applyProtection="1">
      <alignment horizontal="left" vertical="center"/>
    </xf>
    <xf numFmtId="0" fontId="17" fillId="0" borderId="103" xfId="0" applyFont="1" applyBorder="1" applyAlignment="1" applyProtection="1">
      <alignment horizontal="left" vertical="center"/>
    </xf>
    <xf numFmtId="0" fontId="17" fillId="0" borderId="36" xfId="7" applyFont="1" applyBorder="1" applyAlignment="1" applyProtection="1">
      <alignment horizontal="center" vertical="center" wrapText="1"/>
    </xf>
    <xf numFmtId="0" fontId="17" fillId="0" borderId="38" xfId="7" applyFont="1" applyBorder="1" applyAlignment="1" applyProtection="1">
      <alignment horizontal="center" vertical="center" wrapText="1"/>
    </xf>
    <xf numFmtId="0" fontId="17" fillId="2" borderId="95" xfId="7" applyFont="1" applyFill="1" applyBorder="1" applyAlignment="1" applyProtection="1">
      <alignment horizontal="center" vertical="center"/>
    </xf>
    <xf numFmtId="0" fontId="17" fillId="2" borderId="96" xfId="7" applyFont="1" applyFill="1" applyBorder="1" applyAlignment="1" applyProtection="1">
      <alignment horizontal="center" vertical="center"/>
    </xf>
    <xf numFmtId="0" fontId="17" fillId="2" borderId="97" xfId="7" applyFont="1" applyFill="1" applyBorder="1" applyAlignment="1" applyProtection="1">
      <alignment horizontal="center" vertical="center"/>
    </xf>
    <xf numFmtId="0" fontId="17" fillId="0" borderId="58" xfId="0" applyFont="1" applyBorder="1" applyAlignment="1" applyProtection="1">
      <alignment horizontal="left" vertical="center" wrapText="1" shrinkToFit="1"/>
    </xf>
    <xf numFmtId="0" fontId="17" fillId="0" borderId="59" xfId="0" applyFont="1" applyBorder="1" applyAlignment="1" applyProtection="1">
      <alignment horizontal="left" vertical="center" wrapText="1" shrinkToFit="1"/>
    </xf>
    <xf numFmtId="0" fontId="17" fillId="0" borderId="69" xfId="0" applyFont="1" applyBorder="1" applyAlignment="1" applyProtection="1">
      <alignment horizontal="left" vertical="center" wrapText="1" shrinkToFit="1"/>
    </xf>
    <xf numFmtId="0" fontId="17" fillId="0" borderId="89" xfId="7" applyFont="1" applyFill="1" applyBorder="1" applyAlignment="1" applyProtection="1">
      <alignment horizontal="right" vertical="center"/>
    </xf>
    <xf numFmtId="0" fontId="17" fillId="0" borderId="90" xfId="7" applyFont="1" applyFill="1" applyBorder="1" applyAlignment="1" applyProtection="1">
      <alignment horizontal="right" vertical="center"/>
    </xf>
    <xf numFmtId="0" fontId="17" fillId="0" borderId="14" xfId="0" applyFont="1" applyBorder="1" applyAlignment="1" applyProtection="1">
      <alignment horizontal="left" vertical="center" shrinkToFit="1"/>
      <protection locked="0"/>
    </xf>
    <xf numFmtId="0" fontId="17" fillId="0" borderId="19" xfId="0" applyFont="1" applyBorder="1" applyAlignment="1" applyProtection="1">
      <alignment horizontal="left" vertical="center" shrinkToFit="1"/>
      <protection locked="0"/>
    </xf>
    <xf numFmtId="0" fontId="17" fillId="0" borderId="6" xfId="7" applyFont="1" applyFill="1" applyBorder="1" applyAlignment="1" applyProtection="1">
      <alignment horizontal="right" vertical="center"/>
    </xf>
    <xf numFmtId="0" fontId="17" fillId="0" borderId="50" xfId="7" applyFont="1" applyFill="1" applyBorder="1" applyAlignment="1" applyProtection="1">
      <alignment horizontal="right" vertical="center"/>
    </xf>
    <xf numFmtId="0" fontId="17" fillId="5" borderId="2" xfId="0" applyFont="1" applyFill="1" applyBorder="1" applyAlignment="1" applyProtection="1">
      <alignment horizontal="left" vertical="center" wrapText="1"/>
    </xf>
    <xf numFmtId="0" fontId="17" fillId="5" borderId="7" xfId="0" applyFont="1" applyFill="1" applyBorder="1" applyAlignment="1" applyProtection="1">
      <alignment horizontal="left" vertical="center" wrapText="1"/>
    </xf>
    <xf numFmtId="0" fontId="17" fillId="5" borderId="5"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 xfId="7" applyFont="1" applyFill="1" applyBorder="1" applyAlignment="1" applyProtection="1">
      <alignment horizontal="right" vertical="center"/>
    </xf>
    <xf numFmtId="0" fontId="17" fillId="0" borderId="88" xfId="7" applyFont="1" applyFill="1" applyBorder="1" applyAlignment="1" applyProtection="1">
      <alignment horizontal="right" vertical="center"/>
    </xf>
    <xf numFmtId="49" fontId="17" fillId="0" borderId="58" xfId="7" applyNumberFormat="1" applyFont="1" applyFill="1" applyBorder="1" applyAlignment="1" applyProtection="1">
      <alignment horizontal="center" vertical="center" wrapText="1" shrinkToFit="1"/>
    </xf>
    <xf numFmtId="49" fontId="17" fillId="0" borderId="60" xfId="7" applyNumberFormat="1" applyFont="1" applyFill="1" applyBorder="1" applyAlignment="1" applyProtection="1">
      <alignment horizontal="center" vertical="center" shrinkToFit="1"/>
    </xf>
    <xf numFmtId="49" fontId="17" fillId="0" borderId="51" xfId="7" applyNumberFormat="1" applyFont="1" applyFill="1" applyBorder="1" applyAlignment="1" applyProtection="1">
      <alignment horizontal="center" vertical="center" shrinkToFit="1"/>
    </xf>
    <xf numFmtId="49" fontId="17" fillId="0" borderId="53" xfId="7" applyNumberFormat="1" applyFont="1" applyFill="1" applyBorder="1" applyAlignment="1" applyProtection="1">
      <alignment horizontal="center" vertical="center" shrinkToFit="1"/>
    </xf>
    <xf numFmtId="0" fontId="17" fillId="5" borderId="6" xfId="0" applyFont="1" applyFill="1" applyBorder="1" applyAlignment="1" applyProtection="1">
      <alignment horizontal="center" vertical="center" wrapText="1"/>
    </xf>
    <xf numFmtId="0" fontId="17" fillId="5" borderId="50" xfId="0" applyFont="1" applyFill="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2" borderId="48" xfId="7" applyFont="1" applyFill="1" applyBorder="1" applyAlignment="1" applyProtection="1">
      <alignment horizontal="center" vertical="center"/>
      <protection locked="0"/>
    </xf>
    <xf numFmtId="0" fontId="17" fillId="2" borderId="49" xfId="7" applyFont="1" applyFill="1" applyBorder="1" applyAlignment="1" applyProtection="1">
      <alignment horizontal="center" vertical="center"/>
      <protection locked="0"/>
    </xf>
    <xf numFmtId="0" fontId="17" fillId="2" borderId="79" xfId="7" applyFont="1" applyFill="1" applyBorder="1" applyAlignment="1" applyProtection="1">
      <alignment horizontal="center" vertical="center"/>
      <protection locked="0"/>
    </xf>
    <xf numFmtId="0" fontId="17" fillId="0" borderId="19" xfId="7" applyFont="1" applyFill="1" applyBorder="1" applyAlignment="1" applyProtection="1">
      <alignment horizontal="left" vertical="center" wrapText="1" shrinkToFit="1"/>
    </xf>
    <xf numFmtId="10" fontId="17" fillId="0" borderId="58" xfId="0" applyNumberFormat="1" applyFont="1" applyFill="1" applyBorder="1" applyAlignment="1" applyProtection="1">
      <alignment horizontal="center" vertical="center"/>
      <protection locked="0"/>
    </xf>
    <xf numFmtId="10" fontId="17" fillId="0" borderId="59" xfId="0" applyNumberFormat="1" applyFont="1" applyFill="1" applyBorder="1" applyAlignment="1" applyProtection="1">
      <alignment horizontal="center" vertical="center"/>
      <protection locked="0"/>
    </xf>
    <xf numFmtId="10" fontId="17" fillId="0" borderId="60" xfId="0" applyNumberFormat="1" applyFont="1" applyFill="1" applyBorder="1" applyAlignment="1" applyProtection="1">
      <alignment horizontal="center" vertical="center"/>
      <protection locked="0"/>
    </xf>
    <xf numFmtId="0" fontId="17" fillId="5" borderId="12" xfId="7" applyFont="1" applyFill="1" applyBorder="1" applyAlignment="1" applyProtection="1">
      <alignment horizontal="left" vertical="center" wrapText="1"/>
    </xf>
    <xf numFmtId="0" fontId="17" fillId="0" borderId="2" xfId="7" applyFont="1" applyBorder="1" applyAlignment="1" applyProtection="1">
      <alignment horizontal="center" vertical="center"/>
    </xf>
    <xf numFmtId="0" fontId="17" fillId="0" borderId="26" xfId="7" applyFont="1" applyBorder="1" applyAlignment="1" applyProtection="1">
      <alignment horizontal="center" vertical="center"/>
    </xf>
    <xf numFmtId="0" fontId="17" fillId="0" borderId="22" xfId="7" applyFont="1" applyBorder="1" applyAlignment="1" applyProtection="1">
      <alignment horizontal="right" vertical="center"/>
    </xf>
    <xf numFmtId="0" fontId="17" fillId="0" borderId="23" xfId="7" applyFont="1" applyBorder="1" applyAlignment="1" applyProtection="1">
      <alignment horizontal="right" vertical="center"/>
    </xf>
    <xf numFmtId="0" fontId="17" fillId="0" borderId="30" xfId="7" applyFont="1" applyBorder="1" applyAlignment="1" applyProtection="1">
      <alignment horizontal="right" vertical="center"/>
    </xf>
    <xf numFmtId="14" fontId="17" fillId="0" borderId="21" xfId="7" applyNumberFormat="1" applyFont="1" applyBorder="1" applyAlignment="1" applyProtection="1">
      <alignment horizontal="center" vertical="center"/>
      <protection locked="0"/>
    </xf>
    <xf numFmtId="14" fontId="17" fillId="0" borderId="14" xfId="7" applyNumberFormat="1" applyFont="1" applyBorder="1" applyAlignment="1" applyProtection="1">
      <alignment horizontal="center" vertical="center"/>
      <protection locked="0"/>
    </xf>
    <xf numFmtId="14" fontId="17" fillId="0" borderId="19" xfId="7" applyNumberFormat="1" applyFont="1" applyBorder="1" applyAlignment="1" applyProtection="1">
      <alignment horizontal="center" vertical="center"/>
      <protection locked="0"/>
    </xf>
    <xf numFmtId="0" fontId="17" fillId="0" borderId="16" xfId="7" applyFont="1" applyBorder="1" applyAlignment="1" applyProtection="1">
      <alignment horizontal="right" vertical="center" wrapText="1"/>
    </xf>
    <xf numFmtId="0" fontId="17" fillId="0" borderId="0" xfId="7" applyFont="1" applyBorder="1" applyAlignment="1" applyProtection="1">
      <alignment horizontal="right" vertical="center" wrapText="1"/>
    </xf>
    <xf numFmtId="0" fontId="17" fillId="0" borderId="64" xfId="7" applyFont="1" applyBorder="1" applyAlignment="1" applyProtection="1">
      <alignment horizontal="right" vertical="center" wrapText="1"/>
    </xf>
    <xf numFmtId="0" fontId="17" fillId="0" borderId="2"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4"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0" borderId="21" xfId="0" applyFont="1" applyBorder="1" applyProtection="1">
      <alignment vertical="center"/>
      <protection locked="0"/>
    </xf>
    <xf numFmtId="0" fontId="17" fillId="0" borderId="14" xfId="0" applyFont="1" applyBorder="1" applyProtection="1">
      <alignment vertical="center"/>
      <protection locked="0"/>
    </xf>
    <xf numFmtId="0" fontId="17" fillId="0" borderId="19" xfId="0" applyFont="1" applyBorder="1" applyProtection="1">
      <alignment vertical="center"/>
      <protection locked="0"/>
    </xf>
    <xf numFmtId="49" fontId="17" fillId="0" borderId="16" xfId="0" applyNumberFormat="1" applyFont="1" applyFill="1" applyBorder="1" applyAlignment="1" applyProtection="1">
      <alignment horizontal="right" vertical="center"/>
    </xf>
    <xf numFmtId="49" fontId="17" fillId="0" borderId="0" xfId="0" applyNumberFormat="1" applyFont="1" applyFill="1" applyBorder="1" applyAlignment="1" applyProtection="1">
      <alignment horizontal="right" vertical="center"/>
    </xf>
    <xf numFmtId="49" fontId="17" fillId="0" borderId="64" xfId="0" applyNumberFormat="1" applyFont="1" applyFill="1" applyBorder="1" applyAlignment="1" applyProtection="1">
      <alignment horizontal="right" vertical="center"/>
    </xf>
    <xf numFmtId="0" fontId="17" fillId="0" borderId="84" xfId="11" applyFont="1" applyFill="1" applyBorder="1" applyAlignment="1" applyProtection="1">
      <alignment horizontal="left" vertical="center" wrapText="1"/>
    </xf>
    <xf numFmtId="0" fontId="17" fillId="0" borderId="52" xfId="11" applyFont="1" applyFill="1" applyBorder="1" applyAlignment="1" applyProtection="1">
      <alignment horizontal="left" vertical="center" wrapText="1"/>
    </xf>
    <xf numFmtId="0" fontId="17" fillId="0" borderId="68" xfId="11" applyFont="1" applyFill="1" applyBorder="1" applyAlignment="1" applyProtection="1">
      <alignment horizontal="left" vertical="center" wrapText="1"/>
    </xf>
    <xf numFmtId="0" fontId="2" fillId="0" borderId="0" xfId="11" applyFont="1" applyFill="1" applyBorder="1" applyProtection="1"/>
    <xf numFmtId="0" fontId="4" fillId="0" borderId="0" xfId="11" applyFont="1" applyFill="1" applyBorder="1" applyAlignment="1" applyProtection="1">
      <alignment horizontal="center" vertical="center"/>
    </xf>
    <xf numFmtId="0" fontId="17" fillId="0" borderId="1" xfId="0" applyFont="1" applyBorder="1" applyAlignment="1" applyProtection="1">
      <alignment vertical="top" wrapText="1"/>
    </xf>
    <xf numFmtId="0" fontId="17" fillId="0" borderId="10" xfId="0" applyFont="1" applyBorder="1" applyAlignment="1">
      <alignment vertical="top"/>
    </xf>
    <xf numFmtId="0" fontId="17" fillId="0" borderId="16" xfId="0" applyFont="1" applyBorder="1" applyAlignment="1">
      <alignment vertical="top"/>
    </xf>
    <xf numFmtId="0" fontId="17" fillId="0" borderId="12" xfId="0" applyFont="1" applyBorder="1" applyAlignment="1">
      <alignment vertical="top"/>
    </xf>
    <xf numFmtId="0" fontId="17" fillId="0" borderId="6" xfId="0" applyFont="1" applyBorder="1" applyAlignment="1">
      <alignment vertical="top"/>
    </xf>
    <xf numFmtId="0" fontId="17" fillId="0" borderId="8" xfId="0" applyFont="1" applyBorder="1" applyAlignment="1">
      <alignment vertical="top"/>
    </xf>
    <xf numFmtId="0" fontId="17" fillId="0" borderId="21" xfId="11" applyFont="1" applyFill="1" applyBorder="1" applyAlignment="1" applyProtection="1">
      <alignment horizontal="left" vertical="center" wrapText="1"/>
      <protection locked="0"/>
    </xf>
    <xf numFmtId="0" fontId="17" fillId="0" borderId="14" xfId="11" applyFont="1" applyFill="1" applyBorder="1" applyAlignment="1" applyProtection="1">
      <alignment horizontal="left" vertical="center" wrapText="1"/>
      <protection locked="0"/>
    </xf>
    <xf numFmtId="0" fontId="17" fillId="0" borderId="19" xfId="11" applyFont="1" applyFill="1" applyBorder="1" applyAlignment="1" applyProtection="1">
      <alignment horizontal="left" vertical="center" wrapText="1"/>
      <protection locked="0"/>
    </xf>
    <xf numFmtId="0" fontId="17" fillId="0" borderId="52" xfId="0" applyFont="1" applyBorder="1" applyAlignment="1">
      <alignment vertical="center" wrapText="1"/>
    </xf>
    <xf numFmtId="0" fontId="17" fillId="0" borderId="68" xfId="0" applyFont="1" applyBorder="1" applyAlignment="1">
      <alignment vertical="center" wrapText="1"/>
    </xf>
    <xf numFmtId="0" fontId="17" fillId="0" borderId="51" xfId="11" applyFont="1" applyFill="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49" fontId="17" fillId="0" borderId="21" xfId="11" applyNumberFormat="1" applyFont="1" applyFill="1" applyBorder="1" applyAlignment="1" applyProtection="1">
      <alignment horizontal="left" vertical="center" wrapText="1"/>
      <protection locked="0"/>
    </xf>
    <xf numFmtId="0" fontId="17" fillId="0" borderId="6" xfId="11" applyFont="1" applyFill="1" applyBorder="1" applyAlignment="1" applyProtection="1">
      <alignment horizontal="left" vertical="center" wrapText="1"/>
    </xf>
    <xf numFmtId="0" fontId="17" fillId="0" borderId="3" xfId="0" applyFont="1" applyBorder="1" applyAlignment="1">
      <alignment vertical="center" wrapText="1"/>
    </xf>
    <xf numFmtId="0" fontId="17" fillId="0" borderId="8" xfId="0" applyFont="1" applyBorder="1" applyAlignment="1">
      <alignment vertical="center" wrapText="1"/>
    </xf>
    <xf numFmtId="0" fontId="2" fillId="0" borderId="4" xfId="8" applyFont="1" applyBorder="1" applyAlignment="1" applyProtection="1">
      <alignment horizontal="center" vertical="center"/>
    </xf>
    <xf numFmtId="0" fontId="2" fillId="0" borderId="2" xfId="8" applyFont="1" applyBorder="1" applyAlignment="1" applyProtection="1">
      <alignment horizontal="center" vertical="center"/>
    </xf>
    <xf numFmtId="0" fontId="2" fillId="0" borderId="21" xfId="8" applyNumberFormat="1" applyFont="1" applyFill="1" applyBorder="1" applyAlignment="1" applyProtection="1">
      <alignment horizontal="center" vertical="center"/>
    </xf>
    <xf numFmtId="0" fontId="2" fillId="0" borderId="14" xfId="8" applyNumberFormat="1" applyFont="1" applyFill="1" applyBorder="1" applyAlignment="1" applyProtection="1">
      <alignment horizontal="center" vertical="center"/>
    </xf>
    <xf numFmtId="0" fontId="2" fillId="0" borderId="19" xfId="8" applyNumberFormat="1" applyFont="1" applyFill="1" applyBorder="1" applyAlignment="1" applyProtection="1">
      <alignment horizontal="center" vertical="center"/>
    </xf>
    <xf numFmtId="0" fontId="2" fillId="0" borderId="21" xfId="12" applyFont="1" applyFill="1" applyBorder="1" applyAlignment="1" applyProtection="1">
      <alignment horizontal="left" vertical="center" indent="1"/>
    </xf>
    <xf numFmtId="0" fontId="2" fillId="0" borderId="14" xfId="12" applyFont="1" applyFill="1" applyBorder="1" applyAlignment="1" applyProtection="1">
      <alignment horizontal="left" vertical="center" indent="1"/>
    </xf>
    <xf numFmtId="0" fontId="2" fillId="0" borderId="19" xfId="12" applyFont="1" applyFill="1" applyBorder="1" applyAlignment="1" applyProtection="1">
      <alignment horizontal="left" vertical="center" indent="1"/>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33" xfId="0" applyFont="1" applyBorder="1" applyAlignment="1" applyProtection="1">
      <alignment horizontal="center" vertical="center"/>
      <protection locked="0"/>
    </xf>
    <xf numFmtId="0" fontId="17" fillId="0" borderId="104" xfId="0" applyFont="1" applyBorder="1" applyAlignment="1" applyProtection="1">
      <alignment horizontal="center" vertical="center"/>
      <protection locked="0"/>
    </xf>
    <xf numFmtId="0" fontId="17" fillId="0" borderId="105" xfId="0" applyFont="1" applyBorder="1" applyAlignment="1" applyProtection="1">
      <alignment horizontal="center" vertical="center"/>
      <protection locked="0"/>
    </xf>
    <xf numFmtId="0" fontId="17" fillId="0" borderId="106" xfId="0" applyFont="1" applyBorder="1" applyAlignment="1" applyProtection="1">
      <alignment horizontal="center" vertical="center"/>
      <protection locked="0"/>
    </xf>
    <xf numFmtId="0" fontId="17" fillId="0" borderId="107" xfId="0" applyFont="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5"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7" xfId="0" applyFont="1" applyBorder="1" applyAlignment="1" applyProtection="1">
      <alignment horizontal="center" vertical="center"/>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10"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31" xfId="0" applyFont="1" applyBorder="1" applyAlignment="1" applyProtection="1">
      <alignment horizontal="center" vertical="center"/>
      <protection locked="0"/>
    </xf>
    <xf numFmtId="0" fontId="17" fillId="0" borderId="57" xfId="0" applyFont="1" applyBorder="1" applyAlignment="1" applyProtection="1">
      <alignment horizontal="center" vertical="center"/>
    </xf>
    <xf numFmtId="0" fontId="17" fillId="0" borderId="31" xfId="0" applyFont="1" applyBorder="1" applyAlignment="1" applyProtection="1">
      <alignment horizontal="center" vertical="center"/>
    </xf>
    <xf numFmtId="0" fontId="17" fillId="0" borderId="57" xfId="0" applyFont="1" applyBorder="1" applyAlignment="1" applyProtection="1">
      <alignment horizontal="center" vertical="center"/>
      <protection locked="0"/>
    </xf>
    <xf numFmtId="0" fontId="17" fillId="0" borderId="20" xfId="0" applyFont="1" applyBorder="1" applyAlignment="1" applyProtection="1">
      <alignment horizontal="center" vertical="center"/>
    </xf>
    <xf numFmtId="0" fontId="17" fillId="0" borderId="26" xfId="0" applyFont="1" applyBorder="1" applyAlignment="1" applyProtection="1">
      <alignment horizontal="center" vertical="center"/>
    </xf>
    <xf numFmtId="190" fontId="17" fillId="0" borderId="48" xfId="0" applyNumberFormat="1" applyFont="1" applyBorder="1" applyAlignment="1" applyProtection="1">
      <alignment horizontal="center" vertical="center"/>
      <protection locked="0"/>
    </xf>
    <xf numFmtId="190" fontId="17" fillId="0" borderId="49" xfId="0" applyNumberFormat="1" applyFont="1" applyBorder="1" applyAlignment="1" applyProtection="1">
      <alignment horizontal="center" vertical="center"/>
      <protection locked="0"/>
    </xf>
    <xf numFmtId="190" fontId="17" fillId="0" borderId="79" xfId="0" applyNumberFormat="1" applyFont="1" applyBorder="1" applyAlignment="1" applyProtection="1">
      <alignment horizontal="center" vertical="center"/>
      <protection locked="0"/>
    </xf>
    <xf numFmtId="189" fontId="17" fillId="0" borderId="48" xfId="0" applyNumberFormat="1" applyFont="1" applyBorder="1" applyAlignment="1" applyProtection="1">
      <alignment horizontal="center" vertical="center"/>
      <protection locked="0"/>
    </xf>
    <xf numFmtId="189" fontId="17" fillId="0" borderId="49" xfId="0" applyNumberFormat="1" applyFont="1" applyBorder="1" applyAlignment="1" applyProtection="1">
      <alignment horizontal="center" vertical="center"/>
      <protection locked="0"/>
    </xf>
    <xf numFmtId="189" fontId="17" fillId="0" borderId="79" xfId="0" applyNumberFormat="1" applyFont="1" applyBorder="1" applyAlignment="1" applyProtection="1">
      <alignment horizontal="center" vertical="center"/>
      <protection locked="0"/>
    </xf>
    <xf numFmtId="0" fontId="17" fillId="0" borderId="4" xfId="11" applyFont="1" applyFill="1" applyBorder="1" applyAlignment="1" applyProtection="1">
      <alignment horizontal="center" vertical="center" wrapText="1"/>
    </xf>
    <xf numFmtId="0" fontId="17" fillId="0" borderId="2" xfId="11" applyFont="1" applyFill="1" applyBorder="1" applyAlignment="1" applyProtection="1">
      <alignment horizontal="center" vertical="center" wrapText="1"/>
    </xf>
    <xf numFmtId="0" fontId="17" fillId="0" borderId="7" xfId="11" applyFont="1" applyFill="1" applyBorder="1" applyAlignment="1" applyProtection="1">
      <alignment horizontal="center" vertical="center" wrapText="1"/>
    </xf>
    <xf numFmtId="0" fontId="17" fillId="0" borderId="5" xfId="11" applyFont="1" applyFill="1" applyBorder="1" applyAlignment="1" applyProtection="1">
      <alignment horizontal="center" vertical="center" wrapText="1"/>
    </xf>
    <xf numFmtId="176" fontId="7" fillId="0" borderId="4" xfId="3" applyNumberFormat="1" applyFont="1" applyFill="1" applyBorder="1" applyAlignment="1" applyProtection="1">
      <alignment horizontal="center" vertical="top"/>
    </xf>
  </cellXfs>
  <cellStyles count="13">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7" xr:uid="{F7B0DC29-04FD-4876-8396-CDC0C813C0F7}"/>
    <cellStyle name="標準_【参考】簡易Ⅰ　一般土木・設備工事用（簡1，共1・2・3）_様式-共3　配置予定技術者の施工実績，資格等の状況（CPD）(H220729更新） 2" xfId="10" xr:uid="{00EF2102-9701-4DB2-B9A2-95B2FEEF7645}"/>
    <cellStyle name="標準_【参考】簡易Ⅰ　一般土木・設備工事用（簡1，共1・2・3）_様式-共3　配置予定技術者の施工実績等の状況（CPD）(H23.12改正） 2" xfId="8" xr:uid="{F1AD67CA-FC71-4FF0-BDDD-8051649CABC0}"/>
    <cellStyle name="標準_【参考】簡易Ⅰ　一般土木・設備工事用（簡1，共1・2・3）_様式-共5　企業の東日本大震災対応(H24.5改正） 2" xfId="11" xr:uid="{7CE373BD-3266-4177-A1DD-84C1FF99C015}"/>
    <cellStyle name="標準_●作業中　【評価調書】　土木工事（簡Ⅰ）" xfId="2" xr:uid="{00000000-0005-0000-0000-000007000000}"/>
    <cellStyle name="標準_Book2" xfId="3" xr:uid="{00000000-0005-0000-0000-000008000000}"/>
    <cellStyle name="標準_Book2 2 2" xfId="12" xr:uid="{F9CBCA30-0E98-4C13-83A5-AF31FC2FF0E6}"/>
    <cellStyle name="標準_Book2 3" xfId="6" xr:uid="{1216422C-4F29-4EEB-8FF8-74F694A60B31}"/>
    <cellStyle name="標準_Book2_◎H23改正　【手引き挿入資料】　評価項目の表（図のコピー用）(231130 1507受）（現） 2" xfId="5" xr:uid="{E69C5138-1DE6-4652-9B6A-4C3736BCF8B5}"/>
    <cellStyle name="標準_Book2_様式-共3　配置予定技術者の施工実績等の状況（CPD）(H23.12改正） 2" xfId="9" xr:uid="{3FFA8FA5-8404-455D-B41A-AC50AC8B8EAF}"/>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9F322-9A84-4B19-A31B-685AFC4567FF}">
  <sheetPr>
    <pageSetUpPr fitToPage="1"/>
  </sheetPr>
  <dimension ref="A1:AD120"/>
  <sheetViews>
    <sheetView showGridLines="0" tabSelected="1" topLeftCell="A5" zoomScaleNormal="100" zoomScaleSheetLayoutView="100" workbookViewId="0">
      <selection activeCell="E43" sqref="E43:H43"/>
    </sheetView>
  </sheetViews>
  <sheetFormatPr defaultRowHeight="13.5" outlineLevelRow="1"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8" width="5.375" customWidth="1"/>
    <col min="9" max="9" width="5.5" customWidth="1"/>
    <col min="10" max="10" width="3.125" customWidth="1"/>
    <col min="11" max="11" width="5.5" customWidth="1"/>
    <col min="12" max="13" width="3" customWidth="1"/>
    <col min="14" max="15" width="5.875" customWidth="1"/>
    <col min="17" max="27" width="15.125" hidden="1" customWidth="1" outlineLevel="1"/>
    <col min="28" max="28" width="9" collapsed="1"/>
  </cols>
  <sheetData>
    <row r="1" spans="1:30" s="6" customFormat="1" ht="9.75" customHeight="1" thickBot="1">
      <c r="A1" s="77" t="s">
        <v>99</v>
      </c>
      <c r="L1" s="7"/>
      <c r="M1" s="7"/>
      <c r="N1" s="7"/>
    </row>
    <row r="2" spans="1:30" s="6" customFormat="1" ht="12.75" thickBot="1">
      <c r="G2" s="31" t="s">
        <v>0</v>
      </c>
      <c r="H2" s="442">
        <v>20051001</v>
      </c>
      <c r="I2" s="443"/>
      <c r="J2" s="443"/>
      <c r="K2" s="443"/>
      <c r="L2" s="443"/>
      <c r="M2" s="444"/>
      <c r="N2" s="32"/>
    </row>
    <row r="3" spans="1:30" s="2" customFormat="1" ht="18.75" customHeight="1">
      <c r="A3" s="445" t="s">
        <v>97</v>
      </c>
      <c r="B3" s="445"/>
      <c r="C3" s="445"/>
      <c r="D3" s="445"/>
      <c r="E3" s="445"/>
      <c r="F3" s="445"/>
      <c r="G3" s="445"/>
      <c r="H3" s="445"/>
      <c r="I3" s="445"/>
      <c r="J3" s="445"/>
      <c r="K3" s="445"/>
      <c r="L3" s="445"/>
      <c r="M3" s="445"/>
      <c r="N3" s="445"/>
      <c r="O3" s="5"/>
      <c r="P3" s="1"/>
      <c r="Q3" s="1"/>
    </row>
    <row r="4" spans="1:30" s="2" customFormat="1" ht="4.5" customHeight="1" thickBot="1">
      <c r="A4" s="3"/>
      <c r="B4" s="3"/>
      <c r="C4" s="3"/>
      <c r="D4" s="3"/>
      <c r="E4" s="3"/>
      <c r="F4" s="3"/>
      <c r="G4" s="3"/>
      <c r="H4" s="3"/>
      <c r="I4" s="3"/>
      <c r="J4" s="3"/>
      <c r="K4" s="3"/>
      <c r="L4" s="3"/>
      <c r="M4" s="3"/>
      <c r="N4" s="3"/>
      <c r="O4" s="3"/>
      <c r="P4" s="1"/>
      <c r="Q4" s="1"/>
    </row>
    <row r="5" spans="1:30" s="2" customFormat="1" ht="15" customHeight="1" thickBot="1">
      <c r="A5" s="3"/>
      <c r="B5" s="3"/>
      <c r="C5" s="446" t="s">
        <v>85</v>
      </c>
      <c r="D5" s="447"/>
      <c r="E5" s="448"/>
      <c r="F5" s="449" t="s">
        <v>65</v>
      </c>
      <c r="G5" s="450"/>
      <c r="H5" s="450"/>
      <c r="I5" s="450"/>
      <c r="J5" s="450"/>
      <c r="K5" s="450"/>
      <c r="L5" s="450"/>
      <c r="M5" s="450"/>
      <c r="N5" s="451"/>
      <c r="O5" s="3"/>
      <c r="P5" s="1"/>
      <c r="Q5" s="1"/>
    </row>
    <row r="6" spans="1:30" s="2" customFormat="1" ht="5.25" customHeight="1" thickBot="1">
      <c r="A6" s="4"/>
      <c r="B6" s="4"/>
      <c r="C6" s="4"/>
      <c r="D6" s="4"/>
      <c r="E6" s="4"/>
      <c r="F6" s="4"/>
      <c r="G6" s="4"/>
      <c r="H6" s="4"/>
      <c r="I6" s="4"/>
      <c r="J6" s="4"/>
      <c r="K6" s="4"/>
      <c r="L6" s="4"/>
      <c r="M6" s="4"/>
      <c r="N6" s="4"/>
      <c r="O6" s="4"/>
      <c r="P6" s="1"/>
      <c r="Q6" s="1"/>
    </row>
    <row r="7" spans="1:30" s="6" customFormat="1" ht="15" customHeight="1" thickBot="1">
      <c r="A7" s="31" t="s">
        <v>1</v>
      </c>
      <c r="B7" s="452" t="s">
        <v>432</v>
      </c>
      <c r="C7" s="453"/>
      <c r="D7" s="453"/>
      <c r="E7" s="453"/>
      <c r="F7" s="453"/>
      <c r="G7" s="453"/>
      <c r="H7" s="453"/>
      <c r="I7" s="453"/>
      <c r="J7" s="453"/>
      <c r="K7" s="453"/>
      <c r="L7" s="453"/>
      <c r="M7" s="453"/>
      <c r="N7" s="454"/>
    </row>
    <row r="8" spans="1:30" s="6" customFormat="1" ht="14.25" customHeight="1" thickBot="1">
      <c r="A8" s="34" t="s">
        <v>2</v>
      </c>
      <c r="B8" s="34"/>
      <c r="C8" s="87"/>
      <c r="D8" s="35"/>
      <c r="E8" s="35"/>
      <c r="F8" s="35"/>
      <c r="G8" s="87"/>
      <c r="H8" s="87"/>
      <c r="I8" s="87"/>
      <c r="J8" s="87"/>
      <c r="K8" s="87"/>
      <c r="L8" s="36"/>
      <c r="M8" s="36"/>
      <c r="N8" s="36"/>
    </row>
    <row r="9" spans="1:30" ht="34.5" thickBot="1">
      <c r="A9" s="37" t="s">
        <v>3</v>
      </c>
      <c r="B9" s="455" t="s">
        <v>4</v>
      </c>
      <c r="C9" s="456"/>
      <c r="D9" s="38" t="s">
        <v>67</v>
      </c>
      <c r="E9" s="39" t="s">
        <v>5</v>
      </c>
      <c r="F9" s="457" t="s">
        <v>6</v>
      </c>
      <c r="G9" s="458"/>
      <c r="H9" s="459"/>
      <c r="I9" s="40" t="s">
        <v>7</v>
      </c>
      <c r="J9" s="38" t="s">
        <v>8</v>
      </c>
      <c r="K9" s="38" t="s">
        <v>9</v>
      </c>
      <c r="L9" s="460" t="s">
        <v>10</v>
      </c>
      <c r="M9" s="461"/>
      <c r="N9" s="38" t="s">
        <v>11</v>
      </c>
      <c r="O9" s="8"/>
      <c r="P9" s="9"/>
      <c r="Q9" s="33"/>
      <c r="R9" s="9"/>
      <c r="S9" s="10"/>
      <c r="T9" s="10"/>
      <c r="U9" s="11"/>
      <c r="V9" s="11"/>
      <c r="W9" s="11"/>
      <c r="X9" s="11"/>
      <c r="Y9" s="11"/>
      <c r="Z9" s="11"/>
      <c r="AA9" s="11"/>
      <c r="AB9" s="11"/>
      <c r="AC9" s="11"/>
      <c r="AD9" s="11"/>
    </row>
    <row r="10" spans="1:30" ht="23.25" customHeight="1">
      <c r="A10" s="438" t="s">
        <v>42</v>
      </c>
      <c r="B10" s="478" t="s">
        <v>98</v>
      </c>
      <c r="C10" s="479"/>
      <c r="D10" s="412">
        <v>10</v>
      </c>
      <c r="E10" s="422">
        <v>6</v>
      </c>
      <c r="F10" s="62" t="s">
        <v>60</v>
      </c>
      <c r="G10" s="485"/>
      <c r="H10" s="486"/>
      <c r="I10" s="487">
        <f>IF(F12="",0,ROUND(MAX(MIN(6,((ROUND(F12-69,1))/15*6)),0),3))</f>
        <v>0</v>
      </c>
      <c r="J10" s="462">
        <v>1</v>
      </c>
      <c r="K10" s="465">
        <f>IF(I10="","",I10*J10)</f>
        <v>0</v>
      </c>
      <c r="L10" s="468" t="str">
        <f>IF(G10="","",$D$10*K10/$E$18)</f>
        <v/>
      </c>
      <c r="M10" s="469"/>
      <c r="N10" s="392">
        <f>IF(L10="",0,ROUND(L10,2))</f>
        <v>0</v>
      </c>
      <c r="O10" s="13"/>
      <c r="P10" s="29"/>
      <c r="Q10" s="14"/>
      <c r="R10" s="15"/>
      <c r="S10" s="16"/>
      <c r="T10" s="16"/>
      <c r="U10" s="11"/>
      <c r="V10" s="11"/>
      <c r="W10" s="11"/>
      <c r="X10" s="11"/>
      <c r="Y10" s="11"/>
      <c r="Z10" s="11"/>
      <c r="AA10" s="11"/>
      <c r="AB10" s="11"/>
      <c r="AC10" s="11"/>
      <c r="AD10" s="11"/>
    </row>
    <row r="11" spans="1:30" ht="23.25" customHeight="1">
      <c r="A11" s="439"/>
      <c r="B11" s="480"/>
      <c r="C11" s="481"/>
      <c r="D11" s="413"/>
      <c r="E11" s="484"/>
      <c r="F11" s="63" t="s">
        <v>61</v>
      </c>
      <c r="G11" s="434"/>
      <c r="H11" s="435"/>
      <c r="I11" s="488"/>
      <c r="J11" s="463"/>
      <c r="K11" s="466"/>
      <c r="L11" s="470"/>
      <c r="M11" s="471"/>
      <c r="N11" s="393"/>
      <c r="O11" s="13"/>
      <c r="P11" s="29"/>
      <c r="Q11" s="14"/>
      <c r="R11" s="15"/>
      <c r="S11" s="16"/>
      <c r="T11" s="16"/>
      <c r="U11" s="11"/>
      <c r="V11" s="11"/>
      <c r="W11" s="11"/>
      <c r="X11" s="11"/>
      <c r="Y11" s="11"/>
      <c r="Z11" s="11"/>
      <c r="AA11" s="11"/>
      <c r="AB11" s="11"/>
      <c r="AC11" s="11"/>
      <c r="AD11" s="11"/>
    </row>
    <row r="12" spans="1:30" ht="23.25" customHeight="1">
      <c r="A12" s="439"/>
      <c r="B12" s="482"/>
      <c r="C12" s="483"/>
      <c r="D12" s="413"/>
      <c r="E12" s="423"/>
      <c r="F12" s="475" t="str">
        <f>IF(OR(G10=0,G10="",G11=""),"",ROUND(AVERAGE(G10:H11),1))</f>
        <v/>
      </c>
      <c r="G12" s="476"/>
      <c r="H12" s="477"/>
      <c r="I12" s="489"/>
      <c r="J12" s="464"/>
      <c r="K12" s="467"/>
      <c r="L12" s="472"/>
      <c r="M12" s="473"/>
      <c r="N12" s="474"/>
      <c r="O12" s="13"/>
      <c r="P12" s="29"/>
      <c r="Q12" s="14"/>
      <c r="R12" s="15"/>
      <c r="S12" s="16"/>
      <c r="T12" s="16"/>
      <c r="U12" s="11"/>
      <c r="V12" s="11"/>
      <c r="W12" s="11"/>
      <c r="X12" s="11"/>
      <c r="Y12" s="11"/>
      <c r="Z12" s="11"/>
      <c r="AA12" s="11"/>
      <c r="AB12" s="11"/>
      <c r="AC12" s="11"/>
      <c r="AD12" s="11"/>
    </row>
    <row r="13" spans="1:30" ht="23.25" customHeight="1">
      <c r="A13" s="439"/>
      <c r="B13" s="387" t="s">
        <v>26</v>
      </c>
      <c r="C13" s="388"/>
      <c r="D13" s="413"/>
      <c r="E13" s="88">
        <v>1</v>
      </c>
      <c r="F13" s="402"/>
      <c r="G13" s="403"/>
      <c r="H13" s="404"/>
      <c r="I13" s="41">
        <f>IF(F13="実績あり",1,0)</f>
        <v>0</v>
      </c>
      <c r="J13" s="42">
        <v>1</v>
      </c>
      <c r="K13" s="42">
        <f t="shared" ref="K13:K17" si="0">IF(I13="","",I13*J13)</f>
        <v>0</v>
      </c>
      <c r="L13" s="383" t="str">
        <f>IF(F13="","",$D$10*K13/$E$18)</f>
        <v/>
      </c>
      <c r="M13" s="383"/>
      <c r="N13" s="490">
        <f>ROUND(SUM(L13:L17),2)</f>
        <v>0</v>
      </c>
      <c r="O13" s="13"/>
      <c r="P13" s="29"/>
      <c r="Q13" s="17" t="s">
        <v>39</v>
      </c>
      <c r="R13" s="17" t="s">
        <v>32</v>
      </c>
      <c r="S13" s="18"/>
      <c r="T13" s="18"/>
      <c r="U13" s="17"/>
      <c r="V13" s="11"/>
      <c r="W13" s="11"/>
      <c r="X13" s="11"/>
      <c r="Y13" s="11"/>
      <c r="Z13" s="11"/>
      <c r="AA13" s="11"/>
      <c r="AB13" s="11"/>
      <c r="AC13" s="11"/>
      <c r="AD13" s="11"/>
    </row>
    <row r="14" spans="1:30" ht="39" customHeight="1">
      <c r="A14" s="439"/>
      <c r="B14" s="387" t="s">
        <v>102</v>
      </c>
      <c r="C14" s="388"/>
      <c r="D14" s="413"/>
      <c r="E14" s="88">
        <v>2</v>
      </c>
      <c r="F14" s="402"/>
      <c r="G14" s="403"/>
      <c r="H14" s="404"/>
      <c r="I14" s="41">
        <f>IF(F14="表彰歴又は施工実績あり",1,0)</f>
        <v>0</v>
      </c>
      <c r="J14" s="42">
        <v>2</v>
      </c>
      <c r="K14" s="42">
        <f t="shared" si="0"/>
        <v>0</v>
      </c>
      <c r="L14" s="383" t="str">
        <f>IF(F14="","",$D$10*K14/$E$18)</f>
        <v/>
      </c>
      <c r="M14" s="383"/>
      <c r="N14" s="491"/>
      <c r="O14" s="13"/>
      <c r="P14" s="29"/>
      <c r="Q14" s="94" t="s">
        <v>104</v>
      </c>
      <c r="R14" s="17" t="s">
        <v>32</v>
      </c>
      <c r="S14" s="18"/>
      <c r="T14" s="18"/>
      <c r="U14" s="17"/>
      <c r="V14" s="11"/>
      <c r="W14" s="11"/>
      <c r="X14" s="11"/>
      <c r="Y14" s="11"/>
      <c r="Z14" s="11"/>
      <c r="AA14" s="11"/>
      <c r="AB14" s="11"/>
      <c r="AC14" s="11"/>
      <c r="AD14" s="11"/>
    </row>
    <row r="15" spans="1:30" ht="23.25" customHeight="1">
      <c r="A15" s="439"/>
      <c r="B15" s="387" t="s">
        <v>64</v>
      </c>
      <c r="C15" s="388"/>
      <c r="D15" s="413"/>
      <c r="E15" s="88">
        <v>0</v>
      </c>
      <c r="F15" s="402"/>
      <c r="G15" s="403"/>
      <c r="H15" s="404"/>
      <c r="I15" s="74">
        <f>IF(OR(F15="指名停止",F15="文書指導"),-1,IF(F15="複数",-2,0))</f>
        <v>0</v>
      </c>
      <c r="J15" s="42">
        <v>1</v>
      </c>
      <c r="K15" s="75">
        <f>IF(I15="","",I15*J15)</f>
        <v>0</v>
      </c>
      <c r="L15" s="441" t="str">
        <f>IF(F15="","",$D$10*K15/$E$18)</f>
        <v/>
      </c>
      <c r="M15" s="441"/>
      <c r="N15" s="491"/>
      <c r="O15" s="13"/>
      <c r="P15" s="29"/>
      <c r="Q15" s="17" t="s">
        <v>32</v>
      </c>
      <c r="R15" s="17" t="s">
        <v>78</v>
      </c>
      <c r="S15" s="18" t="s">
        <v>77</v>
      </c>
      <c r="T15" s="18" t="s">
        <v>75</v>
      </c>
      <c r="U15" s="17"/>
      <c r="V15" s="11"/>
      <c r="W15" s="11"/>
      <c r="X15" s="11"/>
      <c r="Y15" s="11"/>
      <c r="Z15" s="11"/>
      <c r="AA15" s="11"/>
      <c r="AB15" s="11"/>
      <c r="AC15" s="11"/>
      <c r="AD15" s="11"/>
    </row>
    <row r="16" spans="1:30" ht="23.25" customHeight="1">
      <c r="A16" s="439"/>
      <c r="B16" s="387" t="s">
        <v>19</v>
      </c>
      <c r="C16" s="388"/>
      <c r="D16" s="413"/>
      <c r="E16" s="88">
        <v>0.5</v>
      </c>
      <c r="F16" s="402"/>
      <c r="G16" s="403"/>
      <c r="H16" s="404"/>
      <c r="I16" s="95">
        <f>IF(F16="取得あり",0.5,0)</f>
        <v>0</v>
      </c>
      <c r="J16" s="42">
        <v>1</v>
      </c>
      <c r="K16" s="90">
        <f t="shared" si="0"/>
        <v>0</v>
      </c>
      <c r="L16" s="383" t="str">
        <f>IF(F16="","",$D$10*K16/$E$18)</f>
        <v/>
      </c>
      <c r="M16" s="383"/>
      <c r="N16" s="491"/>
      <c r="O16" s="13"/>
      <c r="P16" s="29"/>
      <c r="Q16" s="17" t="s">
        <v>83</v>
      </c>
      <c r="R16" s="17" t="s">
        <v>32</v>
      </c>
      <c r="S16" s="18"/>
      <c r="T16" s="18"/>
      <c r="U16" s="17"/>
      <c r="V16" s="11"/>
      <c r="W16" s="11"/>
      <c r="X16" s="11"/>
      <c r="Y16" s="11"/>
      <c r="Z16" s="11"/>
      <c r="AA16" s="11"/>
      <c r="AB16" s="11"/>
      <c r="AC16" s="11"/>
      <c r="AD16" s="11"/>
    </row>
    <row r="17" spans="1:30" ht="23.25" customHeight="1" thickBot="1">
      <c r="A17" s="439"/>
      <c r="B17" s="387" t="s">
        <v>23</v>
      </c>
      <c r="C17" s="388"/>
      <c r="D17" s="414"/>
      <c r="E17" s="88">
        <v>0.5</v>
      </c>
      <c r="F17" s="384"/>
      <c r="G17" s="385"/>
      <c r="H17" s="386"/>
      <c r="I17" s="95">
        <f>IF(F17="加入あり",0.5,0)</f>
        <v>0</v>
      </c>
      <c r="J17" s="42">
        <v>1</v>
      </c>
      <c r="K17" s="90">
        <f t="shared" si="0"/>
        <v>0</v>
      </c>
      <c r="L17" s="383" t="str">
        <f>IF(F17="","",$D$10*K17/$E$18)</f>
        <v/>
      </c>
      <c r="M17" s="383"/>
      <c r="N17" s="492"/>
      <c r="O17" s="13"/>
      <c r="P17" s="29"/>
      <c r="Q17" s="17" t="s">
        <v>33</v>
      </c>
      <c r="R17" s="17" t="s">
        <v>32</v>
      </c>
      <c r="S17" s="18"/>
      <c r="T17" s="18"/>
      <c r="U17" s="17"/>
      <c r="V17" s="11"/>
      <c r="W17" s="11"/>
      <c r="X17" s="11"/>
      <c r="Y17" s="11"/>
      <c r="Z17" s="11"/>
      <c r="AA17" s="11"/>
      <c r="AB17" s="11"/>
      <c r="AC17" s="11"/>
      <c r="AD17" s="11"/>
    </row>
    <row r="18" spans="1:30" ht="12" customHeight="1" thickBot="1">
      <c r="A18" s="440"/>
      <c r="B18" s="43"/>
      <c r="C18" s="43"/>
      <c r="D18" s="89"/>
      <c r="E18" s="37">
        <f>SUM(E10:E17)</f>
        <v>10</v>
      </c>
      <c r="F18" s="87"/>
      <c r="G18" s="87"/>
      <c r="H18" s="87"/>
      <c r="I18" s="44"/>
      <c r="J18" s="44"/>
      <c r="K18" s="45"/>
      <c r="L18" s="46"/>
      <c r="M18" s="46"/>
      <c r="N18" s="79"/>
      <c r="O18" s="15"/>
      <c r="P18" s="29"/>
      <c r="Q18" s="15"/>
      <c r="R18" s="15"/>
      <c r="S18" s="16"/>
      <c r="T18" s="16"/>
      <c r="U18" s="11"/>
      <c r="V18" s="11"/>
      <c r="W18" s="11"/>
      <c r="X18" s="11"/>
      <c r="Y18" s="11"/>
      <c r="Z18" s="11"/>
      <c r="AA18" s="11"/>
      <c r="AB18" s="11"/>
      <c r="AC18" s="11"/>
      <c r="AD18" s="11"/>
    </row>
    <row r="19" spans="1:30" ht="23.25" customHeight="1">
      <c r="A19" s="438" t="s">
        <v>43</v>
      </c>
      <c r="B19" s="378" t="s">
        <v>44</v>
      </c>
      <c r="C19" s="379"/>
      <c r="D19" s="412">
        <v>5</v>
      </c>
      <c r="E19" s="88">
        <v>2</v>
      </c>
      <c r="F19" s="415"/>
      <c r="G19" s="416"/>
      <c r="H19" s="417"/>
      <c r="I19" s="41">
        <f>IF(F19="実績あり",1,0)</f>
        <v>0</v>
      </c>
      <c r="J19" s="42">
        <v>2</v>
      </c>
      <c r="K19" s="42">
        <f t="shared" ref="K19:K23" si="1">IF(I19="","",I19*J19)</f>
        <v>0</v>
      </c>
      <c r="L19" s="408" t="str">
        <f>IF(F19="","",$D$19*K19/$E$24)</f>
        <v/>
      </c>
      <c r="M19" s="409"/>
      <c r="N19" s="392">
        <f>ROUND(SUM(L19:L23),2)</f>
        <v>0</v>
      </c>
      <c r="O19" s="13"/>
      <c r="P19" s="29"/>
      <c r="Q19" s="17" t="s">
        <v>39</v>
      </c>
      <c r="R19" s="17" t="s">
        <v>32</v>
      </c>
      <c r="S19" s="17"/>
      <c r="T19" s="17"/>
      <c r="U19" s="17"/>
      <c r="V19" s="11"/>
      <c r="W19" s="11"/>
      <c r="X19" s="11"/>
      <c r="Y19" s="11"/>
      <c r="Z19" s="11"/>
      <c r="AA19" s="11"/>
      <c r="AB19" s="11"/>
      <c r="AC19" s="11"/>
      <c r="AD19" s="11"/>
    </row>
    <row r="20" spans="1:30" ht="23.25" customHeight="1">
      <c r="A20" s="439"/>
      <c r="B20" s="418" t="s">
        <v>58</v>
      </c>
      <c r="C20" s="419"/>
      <c r="D20" s="413"/>
      <c r="E20" s="51">
        <v>4</v>
      </c>
      <c r="F20" s="433"/>
      <c r="G20" s="434"/>
      <c r="H20" s="435"/>
      <c r="I20" s="85">
        <f>ROUND(MAX(MIN(2,((F20-69)/15*2)),0),3)</f>
        <v>0</v>
      </c>
      <c r="J20" s="81">
        <v>2</v>
      </c>
      <c r="K20" s="80">
        <f>IF(I20="","",I20*J20)</f>
        <v>0</v>
      </c>
      <c r="L20" s="436" t="str">
        <f>IF(F20="","",$D$19*K20/$E$24)</f>
        <v/>
      </c>
      <c r="M20" s="437"/>
      <c r="N20" s="393"/>
      <c r="O20" s="13"/>
      <c r="P20" s="29"/>
      <c r="Q20" s="17"/>
      <c r="R20" s="17"/>
      <c r="S20" s="17"/>
      <c r="T20" s="17"/>
      <c r="U20" s="17"/>
      <c r="V20" s="11"/>
      <c r="W20" s="11"/>
      <c r="X20" s="11"/>
      <c r="Y20" s="11"/>
      <c r="Z20" s="11"/>
      <c r="AA20" s="11"/>
      <c r="AB20" s="11"/>
      <c r="AC20" s="11"/>
      <c r="AD20" s="11"/>
    </row>
    <row r="21" spans="1:30" ht="39" customHeight="1">
      <c r="A21" s="439"/>
      <c r="B21" s="378" t="s">
        <v>103</v>
      </c>
      <c r="C21" s="379"/>
      <c r="D21" s="413"/>
      <c r="E21" s="88">
        <v>2</v>
      </c>
      <c r="F21" s="402"/>
      <c r="G21" s="403"/>
      <c r="H21" s="404"/>
      <c r="I21" s="41">
        <f>IF(F21="2件",2,IF(F21="1件",1,0))</f>
        <v>0</v>
      </c>
      <c r="J21" s="42">
        <v>1</v>
      </c>
      <c r="K21" s="42">
        <f t="shared" si="1"/>
        <v>0</v>
      </c>
      <c r="L21" s="408" t="str">
        <f>IF(F21="","",$D$19*K21/$E$24)</f>
        <v/>
      </c>
      <c r="M21" s="409"/>
      <c r="N21" s="393"/>
      <c r="O21" s="13"/>
      <c r="P21" s="29"/>
      <c r="Q21" s="17" t="s">
        <v>86</v>
      </c>
      <c r="R21" s="17" t="s">
        <v>73</v>
      </c>
      <c r="S21" s="17" t="s">
        <v>32</v>
      </c>
      <c r="T21" s="17"/>
      <c r="U21" s="17"/>
      <c r="V21" s="11"/>
      <c r="W21" s="11"/>
      <c r="X21" s="11"/>
      <c r="Y21" s="11"/>
      <c r="Z21" s="11"/>
      <c r="AA21" s="11"/>
      <c r="AB21" s="11"/>
      <c r="AC21" s="11"/>
      <c r="AD21" s="11"/>
    </row>
    <row r="22" spans="1:30" ht="23.25" customHeight="1">
      <c r="A22" s="439"/>
      <c r="B22" s="378" t="s">
        <v>45</v>
      </c>
      <c r="C22" s="379"/>
      <c r="D22" s="413"/>
      <c r="E22" s="88">
        <v>1</v>
      </c>
      <c r="F22" s="402"/>
      <c r="G22" s="403"/>
      <c r="H22" s="404"/>
      <c r="I22" s="41">
        <f>IF(F22="表彰あり",1,0)</f>
        <v>0</v>
      </c>
      <c r="J22" s="42">
        <v>1</v>
      </c>
      <c r="K22" s="42">
        <f t="shared" si="1"/>
        <v>0</v>
      </c>
      <c r="L22" s="408" t="str">
        <f>IF(F22="","",$D$19*K22/$E$24)</f>
        <v/>
      </c>
      <c r="M22" s="409"/>
      <c r="N22" s="393"/>
      <c r="O22" s="13"/>
      <c r="P22" s="29"/>
      <c r="Q22" s="17" t="s">
        <v>82</v>
      </c>
      <c r="R22" s="17" t="s">
        <v>32</v>
      </c>
      <c r="S22" s="17"/>
      <c r="T22" s="17"/>
      <c r="U22" s="17"/>
      <c r="V22" s="11"/>
      <c r="W22" s="11"/>
      <c r="X22" s="11"/>
      <c r="Y22" s="11"/>
      <c r="Z22" s="11"/>
      <c r="AA22" s="11"/>
      <c r="AB22" s="11"/>
      <c r="AC22" s="11"/>
      <c r="AD22" s="11"/>
    </row>
    <row r="23" spans="1:30" ht="23.25" customHeight="1" thickBot="1">
      <c r="A23" s="439"/>
      <c r="B23" s="378" t="s">
        <v>62</v>
      </c>
      <c r="C23" s="379"/>
      <c r="D23" s="413"/>
      <c r="E23" s="88">
        <v>1</v>
      </c>
      <c r="F23" s="384"/>
      <c r="G23" s="385"/>
      <c r="H23" s="386"/>
      <c r="I23" s="41">
        <f>IF(F23="推奨単位以上",1,IF(F23="1/2以上",0.5,IF(F23="1/2未満",0.3,0)))</f>
        <v>0</v>
      </c>
      <c r="J23" s="42">
        <v>1</v>
      </c>
      <c r="K23" s="42">
        <f t="shared" si="1"/>
        <v>0</v>
      </c>
      <c r="L23" s="408" t="str">
        <f>IF(F23="","",$D$19*K23/$E$24)</f>
        <v/>
      </c>
      <c r="M23" s="409"/>
      <c r="N23" s="393"/>
      <c r="O23" s="13"/>
      <c r="P23" s="29"/>
      <c r="Q23" s="19" t="s">
        <v>68</v>
      </c>
      <c r="R23" s="19" t="s">
        <v>69</v>
      </c>
      <c r="S23" s="19" t="s">
        <v>70</v>
      </c>
      <c r="T23" s="17" t="s">
        <v>32</v>
      </c>
      <c r="U23" s="17"/>
      <c r="V23" s="11"/>
      <c r="W23" s="11"/>
      <c r="X23" s="11"/>
      <c r="Y23" s="11"/>
      <c r="Z23" s="11"/>
      <c r="AA23" s="11"/>
      <c r="AB23" s="11"/>
      <c r="AC23" s="11"/>
      <c r="AD23" s="11"/>
    </row>
    <row r="24" spans="1:30" ht="11.25" customHeight="1" thickBot="1">
      <c r="A24" s="440"/>
      <c r="B24" s="48"/>
      <c r="C24" s="48"/>
      <c r="D24" s="89"/>
      <c r="E24" s="83">
        <f>SUM(E19:E23)</f>
        <v>10</v>
      </c>
      <c r="F24" s="87"/>
      <c r="G24" s="87"/>
      <c r="H24" s="87"/>
      <c r="I24" s="44"/>
      <c r="J24" s="44"/>
      <c r="K24" s="45"/>
      <c r="L24" s="46"/>
      <c r="M24" s="46"/>
      <c r="N24" s="86"/>
      <c r="O24" s="11"/>
      <c r="P24" s="29"/>
      <c r="Q24" s="15"/>
      <c r="R24" s="11"/>
      <c r="S24" s="11"/>
      <c r="T24" s="11"/>
      <c r="U24" s="11"/>
      <c r="V24" s="11"/>
      <c r="W24" s="11"/>
      <c r="X24" s="11"/>
      <c r="Y24" s="11"/>
      <c r="Z24" s="11"/>
      <c r="AA24" s="11"/>
      <c r="AB24" s="11"/>
      <c r="AC24" s="11"/>
      <c r="AD24" s="11"/>
    </row>
    <row r="25" spans="1:30" ht="23.25" customHeight="1">
      <c r="A25" s="410" t="s">
        <v>40</v>
      </c>
      <c r="B25" s="424" t="s">
        <v>24</v>
      </c>
      <c r="C25" s="425"/>
      <c r="D25" s="412">
        <v>8</v>
      </c>
      <c r="E25" s="88">
        <v>1</v>
      </c>
      <c r="F25" s="415"/>
      <c r="G25" s="416"/>
      <c r="H25" s="417"/>
      <c r="I25" s="41">
        <f>IF(F25="配置あり",1,0)</f>
        <v>0</v>
      </c>
      <c r="J25" s="42">
        <v>1</v>
      </c>
      <c r="K25" s="42">
        <f t="shared" ref="K25" si="2">IF(I25="","",I25*J25)</f>
        <v>0</v>
      </c>
      <c r="L25" s="408" t="str">
        <f>IF(F25="","",D25*K25/$E$36)</f>
        <v/>
      </c>
      <c r="M25" s="409"/>
      <c r="N25" s="392">
        <f>ROUND(SUM(L25:L35),2)</f>
        <v>0</v>
      </c>
      <c r="O25" s="13"/>
      <c r="P25" s="29"/>
      <c r="Q25" s="17" t="s">
        <v>34</v>
      </c>
      <c r="R25" s="17" t="s">
        <v>32</v>
      </c>
      <c r="S25" s="17"/>
      <c r="T25" s="17"/>
      <c r="U25" s="17"/>
      <c r="V25" s="20"/>
      <c r="W25" s="20"/>
      <c r="X25" s="20"/>
      <c r="Y25" s="11"/>
      <c r="Z25" s="11"/>
      <c r="AA25" s="11"/>
      <c r="AB25" s="11"/>
      <c r="AC25" s="11"/>
      <c r="AD25" s="11"/>
    </row>
    <row r="26" spans="1:30" ht="23.25" hidden="1" customHeight="1" outlineLevel="1">
      <c r="A26" s="411"/>
      <c r="B26" s="395" t="s">
        <v>66</v>
      </c>
      <c r="C26" s="396"/>
      <c r="D26" s="413"/>
      <c r="E26" s="49"/>
      <c r="F26" s="397"/>
      <c r="G26" s="398"/>
      <c r="H26" s="399"/>
      <c r="I26" s="50"/>
      <c r="J26" s="47"/>
      <c r="K26" s="47"/>
      <c r="L26" s="400"/>
      <c r="M26" s="401"/>
      <c r="N26" s="393"/>
      <c r="O26" s="13"/>
      <c r="P26" s="29"/>
      <c r="Q26" s="17" t="s">
        <v>35</v>
      </c>
      <c r="R26" s="17" t="s">
        <v>36</v>
      </c>
      <c r="S26" s="17" t="s">
        <v>37</v>
      </c>
      <c r="T26" s="17" t="s">
        <v>38</v>
      </c>
      <c r="U26" s="17"/>
      <c r="V26" s="20"/>
      <c r="W26" s="20"/>
      <c r="X26" s="20"/>
      <c r="Y26" s="11"/>
      <c r="Z26" s="11"/>
      <c r="AA26" s="11"/>
      <c r="AB26" s="11"/>
      <c r="AC26" s="11"/>
      <c r="AD26" s="11"/>
    </row>
    <row r="27" spans="1:30" ht="23.25" customHeight="1" collapsed="1">
      <c r="A27" s="411"/>
      <c r="B27" s="378" t="s">
        <v>46</v>
      </c>
      <c r="C27" s="379"/>
      <c r="D27" s="413"/>
      <c r="E27" s="51">
        <v>2</v>
      </c>
      <c r="F27" s="380"/>
      <c r="G27" s="381"/>
      <c r="H27" s="382"/>
      <c r="I27" s="41">
        <f>IF(F27="顕彰あり",1,0)</f>
        <v>0</v>
      </c>
      <c r="J27" s="42">
        <v>2</v>
      </c>
      <c r="K27" s="42">
        <f>IF(I27="","",I27*J27)</f>
        <v>0</v>
      </c>
      <c r="L27" s="383" t="str">
        <f>IF(F27="","",D25*K27/$E$36)</f>
        <v/>
      </c>
      <c r="M27" s="383"/>
      <c r="N27" s="393"/>
      <c r="O27" s="13"/>
      <c r="P27" s="29"/>
      <c r="Q27" s="17" t="s">
        <v>84</v>
      </c>
      <c r="R27" s="17" t="s">
        <v>32</v>
      </c>
      <c r="S27" s="17"/>
      <c r="T27" s="17"/>
      <c r="U27" s="17"/>
      <c r="V27" s="20"/>
      <c r="W27" s="20"/>
      <c r="X27" s="20"/>
      <c r="Y27" s="11"/>
      <c r="Z27" s="11"/>
      <c r="AA27" s="11"/>
      <c r="AB27" s="11"/>
      <c r="AC27" s="11"/>
      <c r="AD27" s="11"/>
    </row>
    <row r="28" spans="1:30" ht="23.25" customHeight="1">
      <c r="A28" s="411"/>
      <c r="B28" s="378" t="s">
        <v>47</v>
      </c>
      <c r="C28" s="379"/>
      <c r="D28" s="413"/>
      <c r="E28" s="51">
        <v>1</v>
      </c>
      <c r="F28" s="402"/>
      <c r="G28" s="403"/>
      <c r="H28" s="404"/>
      <c r="I28" s="52">
        <f>IF(F28="2件",1,IF(F28="1件",0.5,0))</f>
        <v>0</v>
      </c>
      <c r="J28" s="81">
        <v>1</v>
      </c>
      <c r="K28" s="81">
        <f t="shared" ref="K28" si="3">IF(I28="","",I28*J28)</f>
        <v>0</v>
      </c>
      <c r="L28" s="383" t="str">
        <f>IF(F28="","",D25*K28/$E$36)</f>
        <v/>
      </c>
      <c r="M28" s="383"/>
      <c r="N28" s="393"/>
      <c r="O28" s="13"/>
      <c r="P28" s="29"/>
      <c r="Q28" s="17" t="s">
        <v>86</v>
      </c>
      <c r="R28" s="17" t="s">
        <v>73</v>
      </c>
      <c r="S28" s="17" t="s">
        <v>32</v>
      </c>
      <c r="T28" s="17"/>
      <c r="U28" s="17"/>
      <c r="V28" s="20"/>
      <c r="W28" s="20"/>
      <c r="X28" s="20"/>
      <c r="Y28" s="11"/>
      <c r="Z28" s="11"/>
      <c r="AA28" s="11"/>
      <c r="AB28" s="11"/>
      <c r="AC28" s="11"/>
      <c r="AD28" s="11"/>
    </row>
    <row r="29" spans="1:30" ht="23.25" customHeight="1">
      <c r="A29" s="411"/>
      <c r="B29" s="418" t="s">
        <v>48</v>
      </c>
      <c r="C29" s="53" t="s">
        <v>57</v>
      </c>
      <c r="D29" s="413"/>
      <c r="E29" s="51">
        <v>3</v>
      </c>
      <c r="F29" s="402"/>
      <c r="G29" s="403"/>
      <c r="H29" s="404"/>
      <c r="I29" s="52">
        <f>IF(F29="①②③全て",3,IF(F29="①②③のうち2項目",2,IF(F29="①②③のうち1項目",1,0)))</f>
        <v>0</v>
      </c>
      <c r="J29" s="81">
        <v>1</v>
      </c>
      <c r="K29" s="81">
        <f>IF(I29="","",I29*J29)</f>
        <v>0</v>
      </c>
      <c r="L29" s="383" t="str">
        <f>IF(F29="","",D25*K29/$E$36)</f>
        <v/>
      </c>
      <c r="M29" s="383"/>
      <c r="N29" s="393"/>
      <c r="O29" s="13"/>
      <c r="P29" s="29"/>
      <c r="Q29" s="19" t="s">
        <v>79</v>
      </c>
      <c r="R29" s="19" t="s">
        <v>80</v>
      </c>
      <c r="S29" s="19" t="s">
        <v>81</v>
      </c>
      <c r="T29" s="17" t="s">
        <v>32</v>
      </c>
      <c r="U29" s="17"/>
      <c r="V29" s="20"/>
      <c r="W29" s="20"/>
      <c r="X29" s="20"/>
      <c r="Y29" s="11"/>
      <c r="Z29" s="11"/>
      <c r="AA29" s="11"/>
      <c r="AB29" s="11"/>
      <c r="AC29" s="11"/>
      <c r="AD29" s="11"/>
    </row>
    <row r="30" spans="1:30" ht="23.25" customHeight="1">
      <c r="A30" s="411"/>
      <c r="B30" s="426"/>
      <c r="C30" s="54" t="s">
        <v>56</v>
      </c>
      <c r="D30" s="413"/>
      <c r="E30" s="51">
        <v>1</v>
      </c>
      <c r="F30" s="402"/>
      <c r="G30" s="403"/>
      <c r="H30" s="404"/>
      <c r="I30" s="52">
        <f>IF(F30="実績あり",1,0)</f>
        <v>0</v>
      </c>
      <c r="J30" s="81">
        <v>1</v>
      </c>
      <c r="K30" s="81">
        <f>IF(I30="","",I30*J30)</f>
        <v>0</v>
      </c>
      <c r="L30" s="383" t="str">
        <f>IF(F30="","",D25*K30/$E$36)</f>
        <v/>
      </c>
      <c r="M30" s="383"/>
      <c r="N30" s="393"/>
      <c r="O30" s="13"/>
      <c r="P30" s="29"/>
      <c r="Q30" s="19" t="s">
        <v>39</v>
      </c>
      <c r="R30" s="19" t="s">
        <v>32</v>
      </c>
      <c r="S30" s="19"/>
      <c r="T30" s="17"/>
      <c r="U30" s="17"/>
      <c r="V30" s="20"/>
      <c r="W30" s="20"/>
      <c r="X30" s="20"/>
      <c r="Y30" s="11"/>
      <c r="Z30" s="11"/>
      <c r="AA30" s="11"/>
      <c r="AB30" s="11"/>
      <c r="AC30" s="11"/>
      <c r="AD30" s="11"/>
    </row>
    <row r="31" spans="1:30" ht="23.25" hidden="1" customHeight="1" outlineLevel="1">
      <c r="A31" s="411"/>
      <c r="B31" s="427" t="s">
        <v>49</v>
      </c>
      <c r="C31" s="428"/>
      <c r="D31" s="413"/>
      <c r="E31" s="49"/>
      <c r="F31" s="429"/>
      <c r="G31" s="430"/>
      <c r="H31" s="431"/>
      <c r="I31" s="50"/>
      <c r="J31" s="47"/>
      <c r="K31" s="47"/>
      <c r="L31" s="432"/>
      <c r="M31" s="432"/>
      <c r="N31" s="393"/>
      <c r="O31" s="13"/>
      <c r="P31" s="29"/>
      <c r="Q31" s="17" t="s">
        <v>75</v>
      </c>
      <c r="R31" s="17" t="s">
        <v>73</v>
      </c>
      <c r="S31" s="17" t="s">
        <v>32</v>
      </c>
      <c r="T31" s="17"/>
      <c r="U31" s="19"/>
      <c r="V31" s="17" t="s">
        <v>91</v>
      </c>
      <c r="W31" s="17" t="s">
        <v>92</v>
      </c>
      <c r="X31" s="17" t="s">
        <v>93</v>
      </c>
      <c r="Y31" s="17" t="s">
        <v>76</v>
      </c>
      <c r="Z31" s="17" t="s">
        <v>32</v>
      </c>
      <c r="AA31" s="11"/>
      <c r="AB31" s="11"/>
      <c r="AC31" s="11"/>
      <c r="AD31" s="11"/>
    </row>
    <row r="32" spans="1:30" ht="23.25" customHeight="1" collapsed="1">
      <c r="A32" s="411"/>
      <c r="B32" s="378" t="s">
        <v>50</v>
      </c>
      <c r="C32" s="379"/>
      <c r="D32" s="413"/>
      <c r="E32" s="51">
        <v>2</v>
      </c>
      <c r="F32" s="405"/>
      <c r="G32" s="406"/>
      <c r="H32" s="407"/>
      <c r="I32" s="52">
        <f>IF(F32="2件",1,IF(F32="1件",0.5,0))</f>
        <v>0</v>
      </c>
      <c r="J32" s="81">
        <v>2</v>
      </c>
      <c r="K32" s="81">
        <f>IF(I32="","",I32*J32)</f>
        <v>0</v>
      </c>
      <c r="L32" s="408" t="str">
        <f>IF(F32="","",D25*K32/$E$36)</f>
        <v/>
      </c>
      <c r="M32" s="409"/>
      <c r="N32" s="393"/>
      <c r="O32" s="13"/>
      <c r="P32" s="29"/>
      <c r="Q32" s="17" t="s">
        <v>86</v>
      </c>
      <c r="R32" s="17" t="s">
        <v>73</v>
      </c>
      <c r="S32" s="17" t="s">
        <v>32</v>
      </c>
      <c r="T32" s="17"/>
      <c r="U32" s="17"/>
      <c r="V32" s="17" t="s">
        <v>94</v>
      </c>
      <c r="W32" s="17" t="s">
        <v>95</v>
      </c>
      <c r="X32" s="17" t="s">
        <v>92</v>
      </c>
      <c r="Y32" s="17" t="s">
        <v>93</v>
      </c>
      <c r="Z32" s="17" t="s">
        <v>76</v>
      </c>
      <c r="AA32" s="17" t="s">
        <v>32</v>
      </c>
      <c r="AB32" s="11"/>
      <c r="AC32" s="11"/>
      <c r="AD32" s="11"/>
    </row>
    <row r="33" spans="1:30" ht="23.25" customHeight="1">
      <c r="A33" s="411"/>
      <c r="B33" s="418" t="s">
        <v>90</v>
      </c>
      <c r="C33" s="419"/>
      <c r="D33" s="413"/>
      <c r="E33" s="422">
        <v>2</v>
      </c>
      <c r="F33" s="92" t="s">
        <v>88</v>
      </c>
      <c r="G33" s="406"/>
      <c r="H33" s="407"/>
      <c r="I33" s="96">
        <f>IF(G33="実績あり",0.5,IF(G33="なし",0,0))</f>
        <v>0</v>
      </c>
      <c r="J33" s="42">
        <v>2</v>
      </c>
      <c r="K33" s="42">
        <f>IF(I33="","",I33*J33)</f>
        <v>0</v>
      </c>
      <c r="L33" s="383" t="str">
        <f>IF(G33="","",D25*K33/$E$36)</f>
        <v/>
      </c>
      <c r="M33" s="383"/>
      <c r="N33" s="393"/>
      <c r="O33" s="13"/>
      <c r="P33" s="29"/>
      <c r="Q33" s="19" t="s">
        <v>39</v>
      </c>
      <c r="R33" s="19" t="s">
        <v>32</v>
      </c>
      <c r="S33" s="19"/>
      <c r="T33" s="17"/>
      <c r="U33" s="17"/>
      <c r="V33" s="17" t="s">
        <v>94</v>
      </c>
      <c r="W33" s="17" t="s">
        <v>95</v>
      </c>
      <c r="X33" s="17" t="s">
        <v>92</v>
      </c>
      <c r="Y33" s="17" t="s">
        <v>93</v>
      </c>
      <c r="Z33" s="17" t="s">
        <v>76</v>
      </c>
      <c r="AA33" s="17" t="s">
        <v>32</v>
      </c>
      <c r="AB33" s="11"/>
      <c r="AC33" s="11"/>
      <c r="AD33" s="11"/>
    </row>
    <row r="34" spans="1:30" ht="23.25" customHeight="1">
      <c r="A34" s="411"/>
      <c r="B34" s="420"/>
      <c r="C34" s="421"/>
      <c r="D34" s="413"/>
      <c r="E34" s="423"/>
      <c r="F34" s="92" t="s">
        <v>89</v>
      </c>
      <c r="G34" s="406"/>
      <c r="H34" s="407"/>
      <c r="I34" s="96">
        <f>IF(G34="実績あり",0.5,IF(G34="なし",0,0))</f>
        <v>0</v>
      </c>
      <c r="J34" s="42">
        <v>2</v>
      </c>
      <c r="K34" s="42">
        <f>IF(I34="","",I34*J34)</f>
        <v>0</v>
      </c>
      <c r="L34" s="383" t="str">
        <f>IF(G34="","",D25*K34/$E$36)</f>
        <v/>
      </c>
      <c r="M34" s="383"/>
      <c r="N34" s="393"/>
      <c r="O34" s="13"/>
      <c r="P34" s="29"/>
      <c r="Q34" s="19" t="s">
        <v>39</v>
      </c>
      <c r="R34" s="19" t="s">
        <v>32</v>
      </c>
      <c r="S34" s="19"/>
      <c r="T34" s="17"/>
      <c r="U34" s="17"/>
      <c r="V34" s="20"/>
      <c r="W34" s="20"/>
      <c r="X34" s="20"/>
      <c r="Y34" s="20"/>
      <c r="Z34" s="20"/>
      <c r="AA34" s="20"/>
      <c r="AB34" s="11"/>
      <c r="AC34" s="11"/>
      <c r="AD34" s="11"/>
    </row>
    <row r="35" spans="1:30" ht="23.25" customHeight="1" thickBot="1">
      <c r="A35" s="411"/>
      <c r="B35" s="387" t="s">
        <v>27</v>
      </c>
      <c r="C35" s="388"/>
      <c r="D35" s="414"/>
      <c r="E35" s="88">
        <v>4</v>
      </c>
      <c r="F35" s="389"/>
      <c r="G35" s="390"/>
      <c r="H35" s="391"/>
      <c r="I35" s="91">
        <f>IF(F35="6件",2,IF(F35="4～5件",1.5,IF(F35="2～3件",1,IF(F35="1件",0.5,0))))</f>
        <v>0</v>
      </c>
      <c r="J35" s="42">
        <v>2</v>
      </c>
      <c r="K35" s="42">
        <f>IF(I35="","",I35*J35)</f>
        <v>0</v>
      </c>
      <c r="L35" s="383" t="str">
        <f>IF(F35="","",$D$25*K35/$E$36)</f>
        <v/>
      </c>
      <c r="M35" s="383"/>
      <c r="N35" s="394"/>
      <c r="O35" s="13"/>
      <c r="P35" s="29"/>
      <c r="Q35" s="17" t="s">
        <v>87</v>
      </c>
      <c r="R35" s="17" t="s">
        <v>71</v>
      </c>
      <c r="S35" s="17" t="s">
        <v>72</v>
      </c>
      <c r="T35" s="17" t="s">
        <v>73</v>
      </c>
      <c r="U35" s="17" t="s">
        <v>32</v>
      </c>
      <c r="V35" s="20"/>
      <c r="W35" s="20"/>
      <c r="X35" s="20"/>
      <c r="Y35" s="11"/>
      <c r="Z35" s="11"/>
      <c r="AA35" s="11"/>
      <c r="AB35" s="11"/>
      <c r="AC35" s="11"/>
      <c r="AD35" s="11"/>
    </row>
    <row r="36" spans="1:30" ht="11.25" customHeight="1" thickBot="1">
      <c r="A36" s="84"/>
      <c r="B36" s="43"/>
      <c r="C36" s="43"/>
      <c r="D36" s="89"/>
      <c r="E36" s="82">
        <f>SUM(E25:E35)</f>
        <v>16</v>
      </c>
      <c r="F36" s="87"/>
      <c r="G36" s="87"/>
      <c r="H36" s="87"/>
      <c r="I36" s="44"/>
      <c r="J36" s="44"/>
      <c r="K36" s="44"/>
      <c r="L36" s="46"/>
      <c r="M36" s="46"/>
      <c r="N36" s="78"/>
      <c r="O36" s="11"/>
      <c r="P36" s="29"/>
      <c r="Q36" s="15"/>
      <c r="R36" s="11"/>
      <c r="S36" s="11"/>
      <c r="T36" s="11"/>
      <c r="U36" s="11"/>
      <c r="V36" s="11"/>
      <c r="W36" s="11"/>
      <c r="X36" s="11"/>
      <c r="Y36" s="11"/>
      <c r="Z36" s="11"/>
      <c r="AA36" s="11"/>
      <c r="AB36" s="11"/>
      <c r="AC36" s="11"/>
      <c r="AD36" s="11"/>
    </row>
    <row r="37" spans="1:30" ht="23.25" customHeight="1">
      <c r="A37" s="410" t="s">
        <v>31</v>
      </c>
      <c r="B37" s="378" t="s">
        <v>51</v>
      </c>
      <c r="C37" s="379"/>
      <c r="D37" s="412">
        <v>2</v>
      </c>
      <c r="E37" s="88">
        <v>2</v>
      </c>
      <c r="F37" s="415"/>
      <c r="G37" s="416"/>
      <c r="H37" s="417"/>
      <c r="I37" s="41">
        <f>IF(F37="法定雇用率以上",2,IF(F37="義務外雇用",2,IF(F37="法定雇用率未満",1,0)))</f>
        <v>0</v>
      </c>
      <c r="J37" s="42">
        <v>1</v>
      </c>
      <c r="K37" s="42">
        <f t="shared" ref="K37:K38" si="4">IF(I37="","",I37*J37)</f>
        <v>0</v>
      </c>
      <c r="L37" s="408" t="str">
        <f>IF(F37="","",D37*K37/$E$40)</f>
        <v/>
      </c>
      <c r="M37" s="409"/>
      <c r="N37" s="375">
        <f>ROUND(SUM(L37:L39),2)</f>
        <v>0</v>
      </c>
      <c r="O37" s="11"/>
      <c r="P37" s="29"/>
      <c r="Q37" s="17" t="s">
        <v>28</v>
      </c>
      <c r="R37" s="17" t="s">
        <v>74</v>
      </c>
      <c r="S37" s="17" t="s">
        <v>29</v>
      </c>
      <c r="T37" s="17" t="s">
        <v>32</v>
      </c>
      <c r="U37" s="17"/>
      <c r="V37" s="11"/>
      <c r="W37" s="11"/>
      <c r="X37" s="11"/>
      <c r="Y37" s="11"/>
      <c r="Z37" s="11"/>
      <c r="AA37" s="11"/>
      <c r="AB37" s="11"/>
      <c r="AC37" s="11"/>
      <c r="AD37" s="11"/>
    </row>
    <row r="38" spans="1:30" ht="23.25" customHeight="1">
      <c r="A38" s="411"/>
      <c r="B38" s="378" t="s">
        <v>52</v>
      </c>
      <c r="C38" s="379"/>
      <c r="D38" s="413"/>
      <c r="E38" s="88">
        <v>1</v>
      </c>
      <c r="F38" s="380"/>
      <c r="G38" s="381"/>
      <c r="H38" s="382"/>
      <c r="I38" s="41">
        <f>IF(F38="取得等あり",1,0)</f>
        <v>0</v>
      </c>
      <c r="J38" s="42">
        <v>1</v>
      </c>
      <c r="K38" s="42">
        <f t="shared" si="4"/>
        <v>0</v>
      </c>
      <c r="L38" s="383" t="str">
        <f>IF(F38="","",D37*K38/$E$40)</f>
        <v/>
      </c>
      <c r="M38" s="383"/>
      <c r="N38" s="376"/>
      <c r="O38" s="11"/>
      <c r="P38" s="29"/>
      <c r="Q38" s="17" t="s">
        <v>96</v>
      </c>
      <c r="R38" s="17" t="s">
        <v>32</v>
      </c>
      <c r="S38" s="17"/>
      <c r="T38" s="17"/>
      <c r="U38" s="17"/>
      <c r="V38" s="11"/>
      <c r="W38" s="11"/>
      <c r="X38" s="11"/>
      <c r="Y38" s="11"/>
      <c r="Z38" s="11"/>
      <c r="AA38" s="11"/>
      <c r="AB38" s="11"/>
      <c r="AC38" s="11"/>
      <c r="AD38" s="11"/>
    </row>
    <row r="39" spans="1:30" ht="23.25" customHeight="1" thickBot="1">
      <c r="A39" s="411"/>
      <c r="B39" s="378" t="s">
        <v>25</v>
      </c>
      <c r="C39" s="379"/>
      <c r="D39" s="414"/>
      <c r="E39" s="88">
        <v>1</v>
      </c>
      <c r="F39" s="384"/>
      <c r="G39" s="385"/>
      <c r="H39" s="386"/>
      <c r="I39" s="41">
        <f>IF(F39="配置あり",1,0)</f>
        <v>0</v>
      </c>
      <c r="J39" s="42">
        <v>1</v>
      </c>
      <c r="K39" s="42">
        <f>IF(I39="","",I39*J39)</f>
        <v>0</v>
      </c>
      <c r="L39" s="383" t="str">
        <f>IF(F39="","",D37*K39/$E$40)</f>
        <v/>
      </c>
      <c r="M39" s="383"/>
      <c r="N39" s="377"/>
      <c r="O39" s="11"/>
      <c r="P39" s="29"/>
      <c r="Q39" s="17" t="s">
        <v>34</v>
      </c>
      <c r="R39" s="17" t="s">
        <v>32</v>
      </c>
      <c r="S39" s="17"/>
      <c r="T39" s="17"/>
      <c r="U39" s="17"/>
      <c r="V39" s="11"/>
      <c r="W39" s="11"/>
      <c r="X39" s="11"/>
      <c r="Y39" s="11"/>
      <c r="Z39" s="11"/>
      <c r="AA39" s="11"/>
      <c r="AB39" s="11"/>
      <c r="AC39" s="11"/>
      <c r="AD39" s="11"/>
    </row>
    <row r="40" spans="1:30" ht="11.25" customHeight="1">
      <c r="A40" s="84"/>
      <c r="B40" s="43"/>
      <c r="C40" s="43"/>
      <c r="D40" s="89"/>
      <c r="E40" s="37">
        <f>SUM(E37:E39)</f>
        <v>4</v>
      </c>
      <c r="F40" s="64"/>
      <c r="G40" s="55"/>
      <c r="H40" s="55"/>
      <c r="I40" s="56"/>
      <c r="J40" s="56"/>
      <c r="K40" s="56"/>
      <c r="L40" s="57"/>
      <c r="M40" s="57"/>
      <c r="N40" s="86"/>
      <c r="O40" s="11"/>
      <c r="P40" s="29"/>
      <c r="Q40" s="15"/>
      <c r="R40" s="11"/>
      <c r="S40" s="11"/>
      <c r="T40" s="11"/>
      <c r="U40" s="11"/>
      <c r="V40" s="11"/>
      <c r="W40" s="11"/>
      <c r="X40" s="11"/>
      <c r="Y40" s="11"/>
      <c r="Z40" s="11"/>
      <c r="AA40" s="11"/>
      <c r="AB40" s="11"/>
      <c r="AC40" s="11"/>
      <c r="AD40" s="11"/>
    </row>
    <row r="41" spans="1:30" ht="12.75" customHeight="1">
      <c r="A41" s="39"/>
      <c r="B41" s="58"/>
      <c r="C41" s="43"/>
      <c r="D41" s="37">
        <f>SUM(D10,D13,D19,D25,D37)</f>
        <v>25</v>
      </c>
      <c r="E41" s="88"/>
      <c r="F41" s="59"/>
      <c r="G41" s="59"/>
      <c r="H41" s="59"/>
      <c r="I41" s="56"/>
      <c r="J41" s="56"/>
      <c r="K41" s="56"/>
      <c r="L41" s="60"/>
      <c r="M41" s="57" t="s">
        <v>20</v>
      </c>
      <c r="N41" s="61">
        <f>SUM(N10,N13,N19,N25,N37)</f>
        <v>0</v>
      </c>
      <c r="O41" s="15"/>
      <c r="P41" s="11"/>
      <c r="Q41" s="15"/>
      <c r="R41" s="11"/>
      <c r="S41" s="11"/>
      <c r="T41" s="11"/>
      <c r="U41" s="11"/>
      <c r="V41" s="11"/>
      <c r="W41" s="11"/>
      <c r="X41" s="11"/>
      <c r="Y41" s="11"/>
      <c r="Z41" s="11"/>
      <c r="AA41" s="11"/>
      <c r="AB41" s="11"/>
      <c r="AC41" s="11"/>
      <c r="AD41" s="11"/>
    </row>
    <row r="42" spans="1:30" ht="4.5" customHeight="1" thickBot="1">
      <c r="A42" s="12"/>
      <c r="B42" s="12"/>
      <c r="C42" s="21"/>
      <c r="D42" s="12"/>
      <c r="E42" s="12"/>
      <c r="F42" s="12"/>
      <c r="G42" s="12"/>
      <c r="H42" s="12"/>
      <c r="I42" s="30"/>
      <c r="J42" s="30"/>
      <c r="K42" s="30"/>
      <c r="L42" s="30"/>
      <c r="M42" s="30"/>
      <c r="N42" s="30"/>
      <c r="O42" s="12"/>
      <c r="P42" s="12"/>
      <c r="Q42" s="15"/>
      <c r="R42" s="12"/>
      <c r="S42" s="12"/>
      <c r="T42" s="12"/>
      <c r="U42" s="12"/>
      <c r="V42" s="12"/>
      <c r="W42" s="12"/>
      <c r="X42" s="12"/>
      <c r="Y42" s="12"/>
      <c r="Z42" s="12"/>
      <c r="AA42" s="12"/>
      <c r="AB42" s="12"/>
      <c r="AC42" s="12"/>
      <c r="AD42" s="12"/>
    </row>
    <row r="43" spans="1:30" ht="14.25" thickBot="1">
      <c r="A43" s="65" t="s">
        <v>21</v>
      </c>
      <c r="B43" s="65"/>
      <c r="C43" s="66"/>
      <c r="D43" s="67" t="s">
        <v>12</v>
      </c>
      <c r="E43" s="367"/>
      <c r="F43" s="368"/>
      <c r="G43" s="368"/>
      <c r="H43" s="369"/>
      <c r="I43" s="68" t="s">
        <v>41</v>
      </c>
      <c r="J43" s="69"/>
      <c r="K43" s="69"/>
      <c r="L43" s="69"/>
      <c r="M43" s="69"/>
      <c r="N43" s="69"/>
      <c r="O43" s="22"/>
      <c r="P43" s="12"/>
      <c r="Q43" s="15"/>
      <c r="R43" s="12"/>
      <c r="S43" s="12"/>
      <c r="T43" s="12"/>
      <c r="U43" s="12"/>
      <c r="V43" s="12"/>
      <c r="W43" s="12"/>
      <c r="X43" s="12"/>
      <c r="Y43" s="12"/>
      <c r="Z43" s="12"/>
      <c r="AA43" s="12"/>
      <c r="AB43" s="12"/>
      <c r="AC43" s="12"/>
      <c r="AD43" s="12"/>
    </row>
    <row r="44" spans="1:30">
      <c r="A44" s="65" t="s">
        <v>13</v>
      </c>
      <c r="B44" s="66"/>
      <c r="C44" s="35"/>
      <c r="D44" s="66"/>
      <c r="E44" s="66"/>
      <c r="F44" s="66"/>
      <c r="G44" s="66"/>
      <c r="H44" s="66"/>
      <c r="I44" s="66"/>
      <c r="J44" s="66"/>
      <c r="K44" s="66"/>
      <c r="L44" s="70"/>
      <c r="M44" s="70"/>
      <c r="N44" s="70"/>
      <c r="O44" s="12"/>
      <c r="P44" s="12"/>
      <c r="Q44" s="15"/>
      <c r="R44" s="12"/>
      <c r="S44" s="12"/>
      <c r="T44" s="12"/>
      <c r="U44" s="12"/>
      <c r="V44" s="12"/>
      <c r="W44" s="12"/>
      <c r="X44" s="12"/>
      <c r="Y44" s="12"/>
      <c r="Z44" s="12"/>
      <c r="AA44" s="12"/>
      <c r="AB44" s="12"/>
      <c r="AC44" s="12"/>
      <c r="AD44" s="12"/>
    </row>
    <row r="45" spans="1:30" ht="11.25" customHeight="1">
      <c r="A45" s="370" t="s">
        <v>14</v>
      </c>
      <c r="B45" s="71" t="s">
        <v>53</v>
      </c>
      <c r="C45" s="371" t="s">
        <v>15</v>
      </c>
      <c r="D45" s="372" t="s">
        <v>16</v>
      </c>
      <c r="E45" s="372"/>
      <c r="F45" s="72"/>
      <c r="G45" s="1186" t="str">
        <f>IF(E43="","",N41)</f>
        <v/>
      </c>
      <c r="H45" s="73"/>
      <c r="I45" s="48"/>
      <c r="J45" s="373" t="s">
        <v>15</v>
      </c>
      <c r="K45" s="374" t="str">
        <f>IF(D46="","",ROUNDDOWN((100+G45)/(D46/1000000),5))</f>
        <v/>
      </c>
      <c r="L45" s="374"/>
      <c r="M45" s="374"/>
      <c r="N45" s="374"/>
      <c r="O45" s="363"/>
      <c r="P45" s="12"/>
      <c r="Q45" s="15"/>
      <c r="R45" s="12"/>
      <c r="S45" s="12"/>
      <c r="T45" s="12"/>
      <c r="U45" s="12"/>
      <c r="V45" s="12"/>
      <c r="W45" s="12"/>
      <c r="X45" s="12"/>
      <c r="Y45" s="12"/>
      <c r="Z45" s="12"/>
      <c r="AA45" s="12"/>
      <c r="AB45" s="12"/>
      <c r="AC45" s="12"/>
      <c r="AD45" s="12"/>
    </row>
    <row r="46" spans="1:30" ht="11.25" customHeight="1">
      <c r="A46" s="370"/>
      <c r="B46" s="76" t="s">
        <v>54</v>
      </c>
      <c r="C46" s="371"/>
      <c r="D46" s="364" t="str">
        <f>IF(E43="","",E43)</f>
        <v/>
      </c>
      <c r="E46" s="364"/>
      <c r="F46" s="364"/>
      <c r="G46" s="364"/>
      <c r="H46" s="365" t="s">
        <v>30</v>
      </c>
      <c r="I46" s="365"/>
      <c r="J46" s="373"/>
      <c r="K46" s="374"/>
      <c r="L46" s="374"/>
      <c r="M46" s="374"/>
      <c r="N46" s="374"/>
      <c r="O46" s="363"/>
      <c r="P46" s="12"/>
      <c r="Q46" s="15"/>
      <c r="R46" s="12"/>
      <c r="S46" s="12"/>
      <c r="T46" s="12"/>
      <c r="U46" s="12"/>
      <c r="V46" s="12"/>
      <c r="W46" s="12"/>
      <c r="X46" s="12"/>
      <c r="Y46" s="12"/>
      <c r="Z46" s="12"/>
      <c r="AA46" s="12"/>
      <c r="AB46" s="12"/>
      <c r="AC46" s="12"/>
      <c r="AD46" s="12"/>
    </row>
    <row r="47" spans="1:30" s="23" customFormat="1" ht="11.25" customHeight="1">
      <c r="A47" s="366" t="s">
        <v>22</v>
      </c>
      <c r="B47" s="366"/>
      <c r="C47" s="366"/>
      <c r="D47" s="366"/>
      <c r="E47" s="366"/>
      <c r="F47" s="366"/>
      <c r="G47" s="366"/>
      <c r="H47" s="366"/>
      <c r="I47" s="366"/>
      <c r="J47" s="366"/>
      <c r="K47" s="366"/>
      <c r="L47" s="366"/>
      <c r="M47" s="366"/>
      <c r="N47" s="366"/>
      <c r="Q47" s="15"/>
    </row>
    <row r="48" spans="1:30">
      <c r="A48" s="66" t="s">
        <v>17</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1:14" s="23" customFormat="1" ht="10.5" customHeight="1">
      <c r="A49" s="24" t="s">
        <v>63</v>
      </c>
      <c r="B49" s="25"/>
      <c r="C49" s="12"/>
      <c r="D49" s="25"/>
      <c r="E49" s="25"/>
      <c r="F49" s="25"/>
      <c r="G49" s="25"/>
      <c r="H49" s="25"/>
      <c r="I49" s="25"/>
      <c r="J49" s="25"/>
      <c r="K49" s="25"/>
      <c r="L49" s="25"/>
      <c r="M49" s="25"/>
      <c r="N49" s="25"/>
    </row>
    <row r="50" spans="1:14" s="23" customFormat="1" ht="10.5">
      <c r="A50" s="24" t="s">
        <v>18</v>
      </c>
      <c r="B50" s="25"/>
      <c r="C50" s="25"/>
      <c r="D50" s="25"/>
      <c r="E50" s="25"/>
      <c r="F50" s="25"/>
      <c r="G50" s="25"/>
      <c r="H50" s="25"/>
      <c r="I50" s="25"/>
      <c r="J50" s="25"/>
      <c r="K50" s="25"/>
      <c r="L50" s="26"/>
      <c r="M50" s="26"/>
      <c r="N50" s="26"/>
    </row>
    <row r="51" spans="1:14" s="23" customFormat="1" ht="10.5">
      <c r="A51" s="93" t="s">
        <v>100</v>
      </c>
      <c r="B51" s="25"/>
      <c r="C51" s="25"/>
      <c r="D51" s="25"/>
      <c r="E51" s="25"/>
      <c r="F51" s="25"/>
      <c r="G51" s="25"/>
      <c r="H51" s="25"/>
      <c r="I51" s="25"/>
      <c r="J51" s="25"/>
      <c r="K51" s="25"/>
      <c r="L51" s="26"/>
      <c r="M51" s="26"/>
      <c r="N51" s="26"/>
    </row>
    <row r="52" spans="1:14" s="23" customFormat="1" ht="10.5">
      <c r="A52" s="93" t="s">
        <v>101</v>
      </c>
      <c r="B52" s="25"/>
      <c r="C52" s="25"/>
      <c r="D52" s="25"/>
      <c r="E52" s="25"/>
      <c r="F52" s="25"/>
      <c r="G52" s="25"/>
      <c r="H52" s="25"/>
      <c r="I52" s="25"/>
      <c r="J52" s="25"/>
      <c r="K52" s="25"/>
      <c r="L52" s="26"/>
      <c r="M52" s="26"/>
      <c r="N52" s="26"/>
    </row>
    <row r="53" spans="1:14" s="23" customFormat="1" ht="10.5" customHeight="1">
      <c r="A53" s="24" t="s">
        <v>55</v>
      </c>
      <c r="B53" s="27"/>
      <c r="C53" s="25"/>
      <c r="D53" s="27"/>
      <c r="E53" s="27"/>
      <c r="F53" s="27"/>
      <c r="G53" s="27"/>
      <c r="H53" s="27"/>
      <c r="I53" s="27"/>
      <c r="J53" s="27"/>
      <c r="K53" s="27"/>
      <c r="L53" s="28"/>
      <c r="M53" s="28"/>
      <c r="N53" s="28"/>
    </row>
    <row r="54" spans="1:14" s="23" customFormat="1" ht="10.5">
      <c r="A54" s="24"/>
      <c r="B54" s="25"/>
      <c r="C54" s="27"/>
      <c r="D54" s="25"/>
      <c r="E54" s="25"/>
      <c r="F54" s="25"/>
      <c r="G54" s="25"/>
      <c r="H54" s="25"/>
      <c r="I54" s="25"/>
      <c r="J54" s="25"/>
      <c r="K54" s="25"/>
      <c r="L54" s="25"/>
      <c r="M54" s="25"/>
      <c r="N54" s="25"/>
    </row>
    <row r="55" spans="1:14">
      <c r="A55" s="12"/>
      <c r="B55" s="12"/>
      <c r="C55" s="25"/>
      <c r="D55" s="12"/>
      <c r="E55" s="12"/>
      <c r="F55" s="12"/>
      <c r="G55" s="12"/>
      <c r="H55" s="12"/>
      <c r="I55" s="12"/>
      <c r="J55" s="12"/>
      <c r="K55" s="12"/>
      <c r="L55" s="12"/>
      <c r="M55" s="12"/>
      <c r="N55" s="12"/>
    </row>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sheetProtection algorithmName="SHA-512" hashValue="l8v02Z5RM1hnWruc19WuU9/Eu1qA0oRmBGxM3rpySUVAJ7C1mPPqo32XVkk0vWQF5v6lnXmmXWayeIiDiFunUQ==" saltValue="jwBM4l8H9O/zLvyv54KGOw==" spinCount="100000" sheet="1" selectLockedCells="1"/>
  <mergeCells count="111">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37:A39"/>
    <mergeCell ref="B37:C37"/>
    <mergeCell ref="D37:D39"/>
    <mergeCell ref="F37:H37"/>
    <mergeCell ref="L37:M37"/>
    <mergeCell ref="B33:C34"/>
    <mergeCell ref="E33:E34"/>
    <mergeCell ref="G33:H33"/>
    <mergeCell ref="L33:M33"/>
    <mergeCell ref="G34:H34"/>
    <mergeCell ref="L34:M34"/>
    <mergeCell ref="A25:A35"/>
    <mergeCell ref="B25:C25"/>
    <mergeCell ref="D25:D35"/>
    <mergeCell ref="F25:H25"/>
    <mergeCell ref="L25:M25"/>
    <mergeCell ref="B29:B30"/>
    <mergeCell ref="F29:H29"/>
    <mergeCell ref="L29:M29"/>
    <mergeCell ref="F30:H30"/>
    <mergeCell ref="L30:M30"/>
    <mergeCell ref="B31:C31"/>
    <mergeCell ref="F31:H31"/>
    <mergeCell ref="L31:M31"/>
    <mergeCell ref="N37:N39"/>
    <mergeCell ref="B38:C38"/>
    <mergeCell ref="F38:H38"/>
    <mergeCell ref="L38:M38"/>
    <mergeCell ref="B39:C39"/>
    <mergeCell ref="F39:H39"/>
    <mergeCell ref="L39:M39"/>
    <mergeCell ref="B35:C35"/>
    <mergeCell ref="F35:H35"/>
    <mergeCell ref="L35:M35"/>
    <mergeCell ref="N25:N35"/>
    <mergeCell ref="B26:C26"/>
    <mergeCell ref="F26:H26"/>
    <mergeCell ref="L26:M26"/>
    <mergeCell ref="B27:C27"/>
    <mergeCell ref="F27:H27"/>
    <mergeCell ref="L27:M27"/>
    <mergeCell ref="B28:C28"/>
    <mergeCell ref="F28:H28"/>
    <mergeCell ref="L28:M28"/>
    <mergeCell ref="B32:C32"/>
    <mergeCell ref="F32:H32"/>
    <mergeCell ref="L32:M32"/>
    <mergeCell ref="O45:O46"/>
    <mergeCell ref="D46:G46"/>
    <mergeCell ref="H46:I46"/>
    <mergeCell ref="A47:N47"/>
    <mergeCell ref="E43:H43"/>
    <mergeCell ref="A45:A46"/>
    <mergeCell ref="C45:C46"/>
    <mergeCell ref="D45:E45"/>
    <mergeCell ref="J45:J46"/>
    <mergeCell ref="K45:N46"/>
  </mergeCells>
  <phoneticPr fontId="3"/>
  <dataValidations count="24">
    <dataValidation type="list" allowBlank="1" showInputMessage="1" showErrorMessage="1" sqref="G33:H34" xr:uid="{3C1355B4-30BA-480F-A226-6F14D96E1781}">
      <formula1>$Q$33:$R$33</formula1>
    </dataValidation>
    <dataValidation type="whole" allowBlank="1" showInputMessage="1" showErrorMessage="1" promptTitle="最高点（数値）を入力" prompt="「専任指導者制度」を用いる場合は，専任指導者として配置する現場代理人の実績を入力。" sqref="F20:H20" xr:uid="{486BB63C-2ABD-4C5B-823D-66BA6F5A79F9}">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2C1A170C-86BE-4BB4-A9F9-9363BBE3FD1B}">
      <formula1>1</formula1>
      <formula2>100</formula2>
    </dataValidation>
    <dataValidation type="whole" allowBlank="1" showInputMessage="1" showErrorMessage="1" promptTitle="実績1の成績評定点（数値）を入力" prompt="申告する工事の成績評定点を直接入力。_x000a_過去4年間の実績が0件の場合は「0」を入力。" sqref="G10:H10" xr:uid="{FCECCF0C-F358-43FE-9670-9E691E87E567}">
      <formula1>0</formula1>
      <formula2>100</formula2>
    </dataValidation>
    <dataValidation type="list" allowBlank="1" showInputMessage="1" showErrorMessage="1" sqref="F37" xr:uid="{97095712-AEBD-42C3-B38A-360ECFE082BA}">
      <formula1>$Q$37:$T$37</formula1>
    </dataValidation>
    <dataValidation type="list" allowBlank="1" showInputMessage="1" showErrorMessage="1" sqref="F38" xr:uid="{9FDCBC1A-85E1-430A-8597-8C22AEBB3E13}">
      <formula1>$Q$38:$R$38</formula1>
    </dataValidation>
    <dataValidation type="list" allowBlank="1" showInputMessage="1" showErrorMessage="1" sqref="F39" xr:uid="{E81137EC-BA21-4003-9C16-E2B87EB14AAB}">
      <formula1>$Q$39:$R$39</formula1>
    </dataValidation>
    <dataValidation type="list" allowBlank="1" showInputMessage="1" showErrorMessage="1" sqref="F35" xr:uid="{58D7CB3E-5188-4194-85D8-D00A35C26E80}">
      <formula1>$Q$35:$U$35</formula1>
    </dataValidation>
    <dataValidation type="list" allowBlank="1" showInputMessage="1" showErrorMessage="1" sqref="F25" xr:uid="{15194F22-7EB7-4E77-A5B0-FCADE8CD739A}">
      <formula1>$Q$25:$R$25</formula1>
    </dataValidation>
    <dataValidation type="list" allowBlank="1" showInputMessage="1" showErrorMessage="1" sqref="F27" xr:uid="{A13EE08D-486E-42DE-8E11-75BF26DEEB74}">
      <formula1>$Q$27:$R$27</formula1>
    </dataValidation>
    <dataValidation type="list" allowBlank="1" showInputMessage="1" showErrorMessage="1" sqref="F28" xr:uid="{7995EB6F-11F9-480E-9BD4-542072A47AE3}">
      <formula1>$Q$28:$S$28</formula1>
    </dataValidation>
    <dataValidation type="list" allowBlank="1" showInputMessage="1" showErrorMessage="1" sqref="F29" xr:uid="{D745778D-4C54-4926-97F2-6749839F350F}">
      <formula1>$Q$29:$T$29</formula1>
    </dataValidation>
    <dataValidation type="list" allowBlank="1" showInputMessage="1" showErrorMessage="1" sqref="F30" xr:uid="{763D99DB-31CF-4532-86E5-8DD95A34B8F1}">
      <formula1>$Q$30:$R$30</formula1>
    </dataValidation>
    <dataValidation type="list" allowBlank="1" showInputMessage="1" showErrorMessage="1" sqref="F31" xr:uid="{B509DC5B-D35B-401A-954C-2856D57D3344}">
      <formula1>$Q$31:$S$31</formula1>
    </dataValidation>
    <dataValidation type="list" allowBlank="1" showInputMessage="1" showErrorMessage="1" sqref="F32:H32" xr:uid="{6AB32954-17A5-4F5A-84F6-FE07100D7F93}">
      <formula1>$Q$32:$S$32</formula1>
    </dataValidation>
    <dataValidation type="list" allowBlank="1" showErrorMessage="1" sqref="F19" xr:uid="{5CA4B18A-FF2F-492A-A5B0-9F67DBF822B7}">
      <formula1>$Q$19:$R$19</formula1>
    </dataValidation>
    <dataValidation type="list" allowBlank="1" showInputMessage="1" showErrorMessage="1" sqref="F21" xr:uid="{017432C3-6CE1-4B92-AC75-D4A11C71D1DE}">
      <formula1>$Q$21:$S$21</formula1>
    </dataValidation>
    <dataValidation type="list" allowBlank="1" showInputMessage="1" showErrorMessage="1" sqref="F22" xr:uid="{08227ED5-4C27-4C07-8E9D-F0952D1DFF05}">
      <formula1>$Q$22:$R$22</formula1>
    </dataValidation>
    <dataValidation type="list" allowBlank="1" showInputMessage="1" showErrorMessage="1" sqref="F23" xr:uid="{B8D243D6-FE86-4EB3-939F-EE9B5FE0D5F9}">
      <formula1>$Q$23:$T$23</formula1>
    </dataValidation>
    <dataValidation type="list" allowBlank="1" showInputMessage="1" showErrorMessage="1" sqref="F16" xr:uid="{5C8FB76F-AE51-42C8-9864-800D7CDFD25E}">
      <formula1>$Q$16:$R$16</formula1>
    </dataValidation>
    <dataValidation type="list" allowBlank="1" showInputMessage="1" showErrorMessage="1" sqref="F17" xr:uid="{15593C54-98FC-4CF2-A9D8-E38742196A36}">
      <formula1>$Q$17:$R$17</formula1>
    </dataValidation>
    <dataValidation type="list" allowBlank="1" showInputMessage="1" showErrorMessage="1" sqref="F15" xr:uid="{E8E2A9F6-3306-4D7C-84E5-434924BF4D16}">
      <formula1>$Q$15:$T$15</formula1>
    </dataValidation>
    <dataValidation type="list" allowBlank="1" showInputMessage="1" showErrorMessage="1" sqref="F14" xr:uid="{A612F576-44FF-4424-B73B-66097230F09C}">
      <formula1>$Q$14:$R$14</formula1>
    </dataValidation>
    <dataValidation type="list" allowBlank="1" showInputMessage="1" showErrorMessage="1" sqref="F13" xr:uid="{59742597-D9A3-4D8E-9987-43A95F478B41}">
      <formula1>$Q$13:$R$13</formula1>
    </dataValidation>
  </dataValidations>
  <pageMargins left="0.78740157480314965" right="0.47244094488188981" top="0.59055118110236227" bottom="0.47244094488188981" header="0.27559055118110237" footer="0.31496062992125984"/>
  <pageSetup paperSize="9" scale="82"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1A68-27C7-45A1-B192-8F038216D09C}">
  <sheetPr>
    <pageSetUpPr fitToPage="1"/>
  </sheetPr>
  <dimension ref="A1:AB123"/>
  <sheetViews>
    <sheetView showGridLines="0" zoomScaleNormal="100" zoomScaleSheetLayoutView="100" workbookViewId="0">
      <selection activeCell="E7" sqref="E7"/>
    </sheetView>
  </sheetViews>
  <sheetFormatPr defaultRowHeight="13.5" outlineLevelRow="1"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97" t="s">
        <v>105</v>
      </c>
      <c r="B1" s="97"/>
      <c r="C1" s="97"/>
      <c r="D1" s="97"/>
      <c r="E1" s="97"/>
      <c r="F1" s="97"/>
      <c r="G1" s="98"/>
      <c r="H1" s="97"/>
      <c r="I1" s="97"/>
      <c r="J1" s="97"/>
      <c r="K1" s="97"/>
      <c r="L1" s="97"/>
      <c r="M1" s="97"/>
      <c r="N1" s="97"/>
      <c r="O1" s="97"/>
      <c r="P1" s="97"/>
      <c r="Q1" s="99"/>
      <c r="R1" s="97"/>
      <c r="S1" s="97"/>
      <c r="T1" s="100"/>
      <c r="U1" s="101"/>
      <c r="V1" s="101"/>
      <c r="W1" s="101"/>
      <c r="X1" s="101"/>
      <c r="Y1" s="101"/>
      <c r="Z1" s="100"/>
      <c r="AA1" s="100"/>
    </row>
    <row r="2" spans="1:27" ht="14.25" thickBot="1">
      <c r="A2" s="97"/>
      <c r="B2" s="97"/>
      <c r="C2" s="97"/>
      <c r="D2" s="97"/>
      <c r="E2" s="97"/>
      <c r="F2" s="97"/>
      <c r="G2" s="98"/>
      <c r="H2" s="97"/>
      <c r="I2" s="97"/>
      <c r="J2" s="97"/>
      <c r="K2" s="97"/>
      <c r="L2" s="97"/>
      <c r="M2" s="97"/>
      <c r="N2" s="97"/>
      <c r="O2" s="97"/>
      <c r="P2" s="97"/>
      <c r="Q2" s="99"/>
      <c r="R2" s="97"/>
      <c r="S2" s="97"/>
      <c r="T2" s="100"/>
      <c r="U2" s="101"/>
      <c r="V2" s="101"/>
      <c r="W2" s="101"/>
      <c r="X2" s="101"/>
      <c r="Y2" s="101"/>
      <c r="Z2" s="100"/>
      <c r="AA2" s="100"/>
    </row>
    <row r="3" spans="1:27" ht="12.75" customHeight="1" thickBot="1">
      <c r="A3" s="100"/>
      <c r="B3" s="100"/>
      <c r="C3" s="97"/>
      <c r="D3" s="97"/>
      <c r="E3" s="97"/>
      <c r="F3" s="100"/>
      <c r="G3" s="102"/>
      <c r="H3" s="493" t="s">
        <v>0</v>
      </c>
      <c r="I3" s="494"/>
      <c r="J3" s="494"/>
      <c r="K3" s="442">
        <v>20051001</v>
      </c>
      <c r="L3" s="443"/>
      <c r="M3" s="443"/>
      <c r="N3" s="443"/>
      <c r="O3" s="443"/>
      <c r="P3" s="444"/>
      <c r="Q3" s="103"/>
      <c r="R3" s="97"/>
      <c r="S3" s="97"/>
      <c r="T3" s="100"/>
      <c r="U3" s="101" t="s">
        <v>106</v>
      </c>
      <c r="V3" s="101" t="s">
        <v>107</v>
      </c>
      <c r="W3" s="101"/>
      <c r="X3" s="101" t="s">
        <v>108</v>
      </c>
      <c r="Y3" s="101" t="s">
        <v>109</v>
      </c>
      <c r="Z3" s="100" t="s">
        <v>110</v>
      </c>
      <c r="AA3" s="100" t="s">
        <v>111</v>
      </c>
    </row>
    <row r="4" spans="1:27" ht="10.5" customHeight="1">
      <c r="A4" s="100"/>
      <c r="B4" s="100"/>
      <c r="C4" s="97"/>
      <c r="D4" s="97"/>
      <c r="E4" s="97"/>
      <c r="F4" s="100"/>
      <c r="G4" s="102"/>
      <c r="H4" s="98"/>
      <c r="I4" s="98"/>
      <c r="J4" s="104"/>
      <c r="K4" s="104"/>
      <c r="L4" s="104"/>
      <c r="M4" s="104"/>
      <c r="N4" s="104"/>
      <c r="O4" s="104"/>
      <c r="P4" s="104"/>
      <c r="Q4" s="99"/>
      <c r="R4" s="97"/>
      <c r="S4" s="97"/>
      <c r="T4" s="100"/>
      <c r="U4" s="101"/>
      <c r="V4" s="101"/>
      <c r="W4" s="101"/>
      <c r="X4" s="101"/>
      <c r="Y4" s="101"/>
      <c r="Z4" s="100"/>
      <c r="AA4" s="100"/>
    </row>
    <row r="5" spans="1:27" ht="48.75" customHeight="1">
      <c r="A5" s="495" t="s">
        <v>112</v>
      </c>
      <c r="B5" s="495"/>
      <c r="C5" s="495"/>
      <c r="D5" s="495"/>
      <c r="E5" s="495"/>
      <c r="F5" s="495"/>
      <c r="G5" s="495"/>
      <c r="H5" s="495"/>
      <c r="I5" s="495"/>
      <c r="J5" s="495"/>
      <c r="K5" s="495"/>
      <c r="L5" s="495"/>
      <c r="M5" s="495"/>
      <c r="N5" s="495"/>
      <c r="O5" s="495"/>
      <c r="P5" s="495"/>
      <c r="Q5" s="495"/>
      <c r="R5" s="97"/>
      <c r="S5" s="97"/>
      <c r="T5" s="100"/>
      <c r="U5" s="101" t="s">
        <v>113</v>
      </c>
      <c r="V5" s="101" t="s">
        <v>114</v>
      </c>
      <c r="W5" s="101" t="s">
        <v>115</v>
      </c>
      <c r="X5" s="101" t="s">
        <v>116</v>
      </c>
      <c r="Y5" s="101" t="s">
        <v>117</v>
      </c>
      <c r="Z5" s="101" t="s">
        <v>118</v>
      </c>
      <c r="AA5" s="101" t="s">
        <v>119</v>
      </c>
    </row>
    <row r="6" spans="1:27" ht="18" customHeight="1" thickBot="1">
      <c r="A6" s="496" t="s">
        <v>120</v>
      </c>
      <c r="B6" s="497"/>
      <c r="C6" s="498"/>
      <c r="D6" s="105"/>
      <c r="E6" s="105" t="s">
        <v>121</v>
      </c>
      <c r="F6" s="105" t="s">
        <v>122</v>
      </c>
      <c r="G6" s="502" t="s">
        <v>123</v>
      </c>
      <c r="H6" s="503"/>
      <c r="I6" s="503"/>
      <c r="J6" s="503"/>
      <c r="K6" s="503"/>
      <c r="L6" s="503"/>
      <c r="M6" s="503"/>
      <c r="N6" s="503"/>
      <c r="O6" s="503"/>
      <c r="P6" s="503"/>
      <c r="Q6" s="504"/>
      <c r="R6" s="97"/>
      <c r="S6" s="97"/>
      <c r="T6" s="100"/>
      <c r="U6" s="101" t="s">
        <v>124</v>
      </c>
      <c r="V6" s="101"/>
      <c r="W6" s="101"/>
      <c r="X6" s="101"/>
      <c r="Y6" s="101"/>
      <c r="Z6" s="101"/>
      <c r="AA6" s="101"/>
    </row>
    <row r="7" spans="1:27" ht="36" customHeight="1" thickBot="1">
      <c r="A7" s="499"/>
      <c r="B7" s="500"/>
      <c r="C7" s="501"/>
      <c r="D7" s="106" t="s">
        <v>60</v>
      </c>
      <c r="E7" s="107" t="s">
        <v>125</v>
      </c>
      <c r="F7" s="108" t="s">
        <v>126</v>
      </c>
      <c r="G7" s="505"/>
      <c r="H7" s="506"/>
      <c r="I7" s="506"/>
      <c r="J7" s="506"/>
      <c r="K7" s="506"/>
      <c r="L7" s="506"/>
      <c r="M7" s="506"/>
      <c r="N7" s="506"/>
      <c r="O7" s="506"/>
      <c r="P7" s="506"/>
      <c r="Q7" s="507"/>
      <c r="R7" s="97"/>
      <c r="S7" s="98"/>
      <c r="T7" s="100"/>
      <c r="U7" s="101" t="s">
        <v>127</v>
      </c>
      <c r="V7" s="101" t="s">
        <v>128</v>
      </c>
      <c r="W7" s="101" t="s">
        <v>129</v>
      </c>
      <c r="X7" s="109" t="s">
        <v>130</v>
      </c>
      <c r="Y7" s="101" t="s">
        <v>32</v>
      </c>
      <c r="Z7" s="100" t="s">
        <v>131</v>
      </c>
      <c r="AA7" s="100" t="s">
        <v>132</v>
      </c>
    </row>
    <row r="8" spans="1:27" ht="36" customHeight="1" thickBot="1">
      <c r="A8" s="499"/>
      <c r="B8" s="500"/>
      <c r="C8" s="501"/>
      <c r="D8" s="106" t="s">
        <v>61</v>
      </c>
      <c r="E8" s="107" t="s">
        <v>125</v>
      </c>
      <c r="F8" s="108" t="s">
        <v>126</v>
      </c>
      <c r="G8" s="508"/>
      <c r="H8" s="509"/>
      <c r="I8" s="509"/>
      <c r="J8" s="509"/>
      <c r="K8" s="509"/>
      <c r="L8" s="509"/>
      <c r="M8" s="509"/>
      <c r="N8" s="509"/>
      <c r="O8" s="509"/>
      <c r="P8" s="509"/>
      <c r="Q8" s="510"/>
      <c r="R8" s="97"/>
      <c r="S8" s="98"/>
      <c r="T8" s="100"/>
      <c r="U8" s="101" t="s">
        <v>133</v>
      </c>
      <c r="V8" s="101" t="s">
        <v>32</v>
      </c>
      <c r="W8" s="101" t="s">
        <v>134</v>
      </c>
      <c r="X8" s="101" t="s">
        <v>32</v>
      </c>
      <c r="Y8" s="101" t="s">
        <v>135</v>
      </c>
      <c r="Z8" s="100" t="s">
        <v>32</v>
      </c>
      <c r="AA8" s="100" t="s">
        <v>32</v>
      </c>
    </row>
    <row r="9" spans="1:27" ht="37.5" customHeight="1" thickBot="1">
      <c r="A9" s="540" t="s">
        <v>136</v>
      </c>
      <c r="B9" s="512" t="s">
        <v>137</v>
      </c>
      <c r="C9" s="543"/>
      <c r="D9" s="544" t="s">
        <v>138</v>
      </c>
      <c r="E9" s="545"/>
      <c r="F9" s="546" t="s">
        <v>139</v>
      </c>
      <c r="G9" s="547"/>
      <c r="H9" s="548"/>
      <c r="I9" s="110"/>
      <c r="J9" s="111"/>
      <c r="K9" s="112"/>
      <c r="L9" s="112"/>
      <c r="M9" s="112"/>
      <c r="N9" s="112"/>
      <c r="O9" s="113"/>
      <c r="P9" s="113"/>
      <c r="Q9" s="114"/>
      <c r="R9" s="97"/>
      <c r="S9" s="98"/>
      <c r="T9" s="100"/>
      <c r="U9" s="101" t="s">
        <v>140</v>
      </c>
      <c r="V9" s="101"/>
      <c r="W9" s="101"/>
      <c r="X9" s="101"/>
      <c r="Y9" s="101" t="s">
        <v>141</v>
      </c>
      <c r="Z9" s="100"/>
      <c r="AA9" s="100"/>
    </row>
    <row r="10" spans="1:27" ht="39" customHeight="1" thickBot="1">
      <c r="A10" s="541"/>
      <c r="B10" s="511" t="s">
        <v>142</v>
      </c>
      <c r="C10" s="511"/>
      <c r="D10" s="527" t="s">
        <v>143</v>
      </c>
      <c r="E10" s="528"/>
      <c r="F10" s="528"/>
      <c r="G10" s="529"/>
      <c r="H10" s="530"/>
      <c r="I10" s="530"/>
      <c r="J10" s="531"/>
      <c r="K10" s="115" t="s">
        <v>144</v>
      </c>
      <c r="L10" s="524"/>
      <c r="M10" s="525"/>
      <c r="N10" s="525"/>
      <c r="O10" s="525"/>
      <c r="P10" s="525"/>
      <c r="Q10" s="526"/>
      <c r="R10" s="97"/>
      <c r="S10" s="98"/>
      <c r="T10" s="100"/>
      <c r="U10" s="101"/>
      <c r="V10" s="101"/>
      <c r="W10" s="101"/>
      <c r="X10" s="101"/>
      <c r="Y10" s="101" t="s">
        <v>145</v>
      </c>
      <c r="Z10" s="100"/>
      <c r="AA10" s="100"/>
    </row>
    <row r="11" spans="1:27" ht="22.5" customHeight="1" thickBot="1">
      <c r="A11" s="541"/>
      <c r="B11" s="555" t="s">
        <v>146</v>
      </c>
      <c r="C11" s="556"/>
      <c r="D11" s="556"/>
      <c r="E11" s="556"/>
      <c r="F11" s="556"/>
      <c r="G11" s="556"/>
      <c r="H11" s="556"/>
      <c r="I11" s="556"/>
      <c r="J11" s="556"/>
      <c r="K11" s="556"/>
      <c r="L11" s="556"/>
      <c r="M11" s="556"/>
      <c r="N11" s="556"/>
      <c r="O11" s="556"/>
      <c r="P11" s="556"/>
      <c r="Q11" s="557"/>
      <c r="R11" s="97"/>
      <c r="S11" s="98"/>
      <c r="T11" s="100"/>
      <c r="U11" s="101"/>
      <c r="V11" s="101"/>
      <c r="W11" s="101"/>
      <c r="X11" s="101"/>
      <c r="Y11" s="101"/>
      <c r="Z11" s="100"/>
      <c r="AA11" s="100"/>
    </row>
    <row r="12" spans="1:27" ht="22.5" customHeight="1" thickBot="1">
      <c r="A12" s="541"/>
      <c r="B12" s="511" t="s">
        <v>147</v>
      </c>
      <c r="C12" s="512"/>
      <c r="D12" s="524"/>
      <c r="E12" s="525"/>
      <c r="F12" s="525"/>
      <c r="G12" s="525"/>
      <c r="H12" s="525"/>
      <c r="I12" s="526"/>
      <c r="J12" s="116"/>
      <c r="K12" s="117"/>
      <c r="L12" s="117"/>
      <c r="M12" s="117"/>
      <c r="N12" s="117"/>
      <c r="O12" s="117"/>
      <c r="P12" s="117"/>
      <c r="Q12" s="118"/>
      <c r="R12" s="97"/>
      <c r="S12" s="98"/>
      <c r="T12" s="100"/>
      <c r="U12" s="101"/>
      <c r="V12" s="101"/>
      <c r="W12" s="101"/>
      <c r="X12" s="101"/>
      <c r="Y12" s="101"/>
      <c r="Z12" s="100"/>
      <c r="AA12" s="100"/>
    </row>
    <row r="13" spans="1:27" ht="22.5" customHeight="1" thickBot="1">
      <c r="A13" s="541"/>
      <c r="B13" s="511" t="s">
        <v>148</v>
      </c>
      <c r="C13" s="512"/>
      <c r="D13" s="524"/>
      <c r="E13" s="525"/>
      <c r="F13" s="525"/>
      <c r="G13" s="525"/>
      <c r="H13" s="525"/>
      <c r="I13" s="525"/>
      <c r="J13" s="525"/>
      <c r="K13" s="525"/>
      <c r="L13" s="525"/>
      <c r="M13" s="525"/>
      <c r="N13" s="525"/>
      <c r="O13" s="525"/>
      <c r="P13" s="525"/>
      <c r="Q13" s="526"/>
      <c r="R13" s="97"/>
      <c r="S13" s="98"/>
      <c r="T13" s="100"/>
      <c r="U13" s="101"/>
      <c r="V13" s="101"/>
      <c r="W13" s="101"/>
      <c r="X13" s="101"/>
      <c r="Y13" s="101"/>
      <c r="Z13" s="100"/>
      <c r="AA13" s="100"/>
    </row>
    <row r="14" spans="1:27" ht="32.25" customHeight="1" thickBot="1">
      <c r="A14" s="541"/>
      <c r="B14" s="532" t="s">
        <v>149</v>
      </c>
      <c r="C14" s="533"/>
      <c r="D14" s="534">
        <v>0</v>
      </c>
      <c r="E14" s="535"/>
      <c r="F14" s="535"/>
      <c r="G14" s="536"/>
      <c r="H14" s="537"/>
      <c r="I14" s="538"/>
      <c r="J14" s="538"/>
      <c r="K14" s="538"/>
      <c r="L14" s="538"/>
      <c r="M14" s="538"/>
      <c r="N14" s="538"/>
      <c r="O14" s="538"/>
      <c r="P14" s="538"/>
      <c r="Q14" s="539"/>
      <c r="R14" s="97"/>
      <c r="S14" s="98"/>
      <c r="T14" s="100"/>
      <c r="U14" s="101"/>
      <c r="V14" s="101"/>
      <c r="W14" s="101"/>
      <c r="X14" s="101"/>
      <c r="Y14" s="101"/>
      <c r="Z14" s="100"/>
      <c r="AA14" s="100"/>
    </row>
    <row r="15" spans="1:27" ht="22.5" customHeight="1" thickBot="1">
      <c r="A15" s="541"/>
      <c r="B15" s="511" t="s">
        <v>150</v>
      </c>
      <c r="C15" s="512"/>
      <c r="D15" s="521"/>
      <c r="E15" s="522"/>
      <c r="F15" s="522"/>
      <c r="G15" s="522"/>
      <c r="H15" s="522"/>
      <c r="I15" s="522"/>
      <c r="J15" s="522"/>
      <c r="K15" s="522"/>
      <c r="L15" s="522"/>
      <c r="M15" s="522"/>
      <c r="N15" s="522"/>
      <c r="O15" s="522"/>
      <c r="P15" s="522"/>
      <c r="Q15" s="523"/>
      <c r="R15" s="97"/>
      <c r="S15" s="98"/>
      <c r="T15" s="100"/>
      <c r="U15" s="101"/>
      <c r="V15" s="101"/>
      <c r="W15" s="101"/>
      <c r="X15" s="101"/>
      <c r="Y15" s="101"/>
      <c r="Z15" s="100"/>
      <c r="AA15" s="100"/>
    </row>
    <row r="16" spans="1:27" ht="60" customHeight="1" thickBot="1">
      <c r="A16" s="541"/>
      <c r="B16" s="511" t="s">
        <v>151</v>
      </c>
      <c r="C16" s="512"/>
      <c r="D16" s="549"/>
      <c r="E16" s="550"/>
      <c r="F16" s="550"/>
      <c r="G16" s="550"/>
      <c r="H16" s="550"/>
      <c r="I16" s="550"/>
      <c r="J16" s="550"/>
      <c r="K16" s="550"/>
      <c r="L16" s="550"/>
      <c r="M16" s="550"/>
      <c r="N16" s="550"/>
      <c r="O16" s="550"/>
      <c r="P16" s="550"/>
      <c r="Q16" s="551"/>
      <c r="R16" s="97"/>
      <c r="S16" s="98"/>
      <c r="T16" s="100"/>
      <c r="U16" s="101"/>
      <c r="V16" s="101"/>
      <c r="W16" s="101"/>
      <c r="X16" s="101"/>
      <c r="Y16" s="101"/>
      <c r="Z16" s="100"/>
      <c r="AA16" s="100"/>
    </row>
    <row r="17" spans="1:25" ht="23.25" customHeight="1" thickBot="1">
      <c r="A17" s="541"/>
      <c r="B17" s="511" t="s">
        <v>152</v>
      </c>
      <c r="C17" s="512"/>
      <c r="D17" s="552"/>
      <c r="E17" s="553"/>
      <c r="F17" s="553"/>
      <c r="G17" s="553"/>
      <c r="H17" s="119" t="s">
        <v>153</v>
      </c>
      <c r="I17" s="553"/>
      <c r="J17" s="553"/>
      <c r="K17" s="553"/>
      <c r="L17" s="553"/>
      <c r="M17" s="553"/>
      <c r="N17" s="553"/>
      <c r="O17" s="553"/>
      <c r="P17" s="553"/>
      <c r="Q17" s="554"/>
      <c r="R17" s="97"/>
      <c r="S17" s="98"/>
      <c r="T17" s="100"/>
      <c r="U17" s="101"/>
      <c r="V17" s="101"/>
      <c r="W17" s="101"/>
      <c r="X17" s="101"/>
      <c r="Y17" s="101"/>
    </row>
    <row r="18" spans="1:25" ht="23.25" customHeight="1" thickBot="1">
      <c r="A18" s="542"/>
      <c r="B18" s="511" t="s">
        <v>115</v>
      </c>
      <c r="C18" s="512"/>
      <c r="D18" s="513" t="s">
        <v>154</v>
      </c>
      <c r="E18" s="514"/>
      <c r="F18" s="515" t="s">
        <v>155</v>
      </c>
      <c r="G18" s="516"/>
      <c r="H18" s="516"/>
      <c r="I18" s="516"/>
      <c r="J18" s="516"/>
      <c r="K18" s="516"/>
      <c r="L18" s="516"/>
      <c r="M18" s="516"/>
      <c r="N18" s="517"/>
      <c r="O18" s="518"/>
      <c r="P18" s="519"/>
      <c r="Q18" s="520"/>
      <c r="R18" s="97"/>
      <c r="S18" s="98"/>
      <c r="T18" s="100"/>
      <c r="U18" s="101"/>
      <c r="V18" s="101"/>
      <c r="W18" s="101"/>
      <c r="X18" s="101"/>
      <c r="Y18" s="101"/>
    </row>
    <row r="19" spans="1:25" ht="27" customHeight="1" thickBot="1">
      <c r="A19" s="579" t="s">
        <v>156</v>
      </c>
      <c r="B19" s="580"/>
      <c r="C19" s="581"/>
      <c r="D19" s="595" t="s">
        <v>157</v>
      </c>
      <c r="E19" s="596"/>
      <c r="F19" s="597" t="s">
        <v>158</v>
      </c>
      <c r="G19" s="598"/>
      <c r="H19" s="599"/>
      <c r="I19" s="600" t="s">
        <v>159</v>
      </c>
      <c r="J19" s="601"/>
      <c r="K19" s="602"/>
      <c r="L19" s="603"/>
      <c r="M19" s="604"/>
      <c r="N19" s="604"/>
      <c r="O19" s="604"/>
      <c r="P19" s="604"/>
      <c r="Q19" s="605"/>
      <c r="R19" s="97"/>
      <c r="S19" s="98"/>
      <c r="T19" s="100"/>
      <c r="U19" s="101"/>
      <c r="V19" s="101"/>
      <c r="W19" s="101"/>
      <c r="X19" s="101"/>
      <c r="Y19" s="101"/>
    </row>
    <row r="20" spans="1:25" ht="39" customHeight="1" thickBot="1">
      <c r="A20" s="592"/>
      <c r="B20" s="593"/>
      <c r="C20" s="594"/>
      <c r="D20" s="606" t="s">
        <v>160</v>
      </c>
      <c r="E20" s="607"/>
      <c r="F20" s="576"/>
      <c r="G20" s="577"/>
      <c r="H20" s="577"/>
      <c r="I20" s="577"/>
      <c r="J20" s="577"/>
      <c r="K20" s="577"/>
      <c r="L20" s="577"/>
      <c r="M20" s="577"/>
      <c r="N20" s="577"/>
      <c r="O20" s="577"/>
      <c r="P20" s="577"/>
      <c r="Q20" s="578"/>
      <c r="R20" s="97"/>
      <c r="S20" s="98"/>
      <c r="T20" s="100"/>
      <c r="U20" s="101"/>
      <c r="V20" s="101"/>
      <c r="W20" s="101"/>
      <c r="X20" s="101"/>
      <c r="Y20" s="101"/>
    </row>
    <row r="21" spans="1:25" ht="39" customHeight="1" thickBot="1">
      <c r="A21" s="579" t="s">
        <v>161</v>
      </c>
      <c r="B21" s="580"/>
      <c r="C21" s="581"/>
      <c r="D21" s="582" t="s">
        <v>162</v>
      </c>
      <c r="E21" s="583"/>
      <c r="F21" s="584"/>
      <c r="G21" s="584"/>
      <c r="H21" s="584"/>
      <c r="I21" s="583"/>
      <c r="J21" s="583"/>
      <c r="K21" s="583"/>
      <c r="L21" s="585"/>
      <c r="M21" s="513" t="s">
        <v>163</v>
      </c>
      <c r="N21" s="563"/>
      <c r="O21" s="563"/>
      <c r="P21" s="563"/>
      <c r="Q21" s="514"/>
      <c r="R21" s="97"/>
      <c r="S21" s="98"/>
      <c r="T21" s="100"/>
      <c r="U21" s="101"/>
      <c r="V21" s="101"/>
      <c r="W21" s="101"/>
      <c r="X21" s="101"/>
      <c r="Y21" s="101"/>
    </row>
    <row r="22" spans="1:25" ht="39" customHeight="1" thickBot="1">
      <c r="A22" s="558" t="s">
        <v>164</v>
      </c>
      <c r="B22" s="559"/>
      <c r="C22" s="560"/>
      <c r="D22" s="561" t="s">
        <v>165</v>
      </c>
      <c r="E22" s="562"/>
      <c r="F22" s="513" t="s">
        <v>139</v>
      </c>
      <c r="G22" s="563"/>
      <c r="H22" s="514"/>
      <c r="I22" s="586" t="s">
        <v>166</v>
      </c>
      <c r="J22" s="587"/>
      <c r="K22" s="587"/>
      <c r="L22" s="587"/>
      <c r="M22" s="588"/>
      <c r="N22" s="589"/>
      <c r="O22" s="590"/>
      <c r="P22" s="590"/>
      <c r="Q22" s="591"/>
      <c r="R22" s="97"/>
      <c r="S22" s="98"/>
      <c r="T22" s="100"/>
      <c r="U22" s="101"/>
      <c r="V22" s="101"/>
      <c r="W22" s="101"/>
      <c r="X22" s="101"/>
      <c r="Y22" s="101"/>
    </row>
    <row r="23" spans="1:25" ht="39" customHeight="1" thickBot="1">
      <c r="A23" s="558" t="s">
        <v>167</v>
      </c>
      <c r="B23" s="559"/>
      <c r="C23" s="560"/>
      <c r="D23" s="561" t="s">
        <v>168</v>
      </c>
      <c r="E23" s="562"/>
      <c r="F23" s="513" t="s">
        <v>158</v>
      </c>
      <c r="G23" s="563"/>
      <c r="H23" s="514"/>
      <c r="I23" s="120"/>
      <c r="J23" s="121"/>
      <c r="K23" s="121"/>
      <c r="L23" s="121"/>
      <c r="M23" s="121"/>
      <c r="N23" s="122"/>
      <c r="O23" s="122"/>
      <c r="P23" s="122"/>
      <c r="Q23" s="123"/>
      <c r="R23" s="97"/>
      <c r="S23" s="98"/>
      <c r="T23" s="100"/>
      <c r="U23" s="101"/>
      <c r="V23" s="101"/>
      <c r="W23" s="101"/>
      <c r="X23" s="101"/>
      <c r="Y23" s="101"/>
    </row>
    <row r="24" spans="1:25" ht="18" hidden="1" customHeight="1" outlineLevel="1" thickBot="1">
      <c r="A24" s="564" t="s">
        <v>24</v>
      </c>
      <c r="B24" s="565"/>
      <c r="C24" s="566"/>
      <c r="D24" s="124" t="s">
        <v>169</v>
      </c>
      <c r="E24" s="125"/>
      <c r="F24" s="570"/>
      <c r="G24" s="571"/>
      <c r="H24" s="572"/>
      <c r="I24" s="126"/>
      <c r="J24" s="127"/>
      <c r="K24" s="127"/>
      <c r="L24" s="128"/>
      <c r="M24" s="129"/>
      <c r="N24" s="129"/>
      <c r="O24" s="129"/>
      <c r="P24" s="129"/>
      <c r="Q24" s="130"/>
      <c r="R24" s="97"/>
      <c r="S24" s="97"/>
      <c r="T24" s="100"/>
      <c r="U24" s="101"/>
      <c r="V24" s="101"/>
      <c r="W24" s="101"/>
      <c r="X24" s="101"/>
      <c r="Y24" s="101"/>
    </row>
    <row r="25" spans="1:25" ht="18" hidden="1" customHeight="1" outlineLevel="1" thickBot="1">
      <c r="A25" s="567"/>
      <c r="B25" s="568"/>
      <c r="C25" s="569"/>
      <c r="D25" s="131" t="s">
        <v>170</v>
      </c>
      <c r="E25" s="132"/>
      <c r="F25" s="573"/>
      <c r="G25" s="574"/>
      <c r="H25" s="575"/>
      <c r="I25" s="630" t="s">
        <v>171</v>
      </c>
      <c r="J25" s="631"/>
      <c r="K25" s="632"/>
      <c r="L25" s="633"/>
      <c r="M25" s="634"/>
      <c r="N25" s="634"/>
      <c r="O25" s="634"/>
      <c r="P25" s="634"/>
      <c r="Q25" s="635"/>
      <c r="R25" s="97"/>
      <c r="S25" s="97"/>
      <c r="T25" s="100"/>
      <c r="U25" s="101"/>
      <c r="V25" s="101"/>
      <c r="W25" s="101"/>
      <c r="X25" s="101"/>
      <c r="Y25" s="101"/>
    </row>
    <row r="26" spans="1:25" s="143" customFormat="1" ht="18" hidden="1" customHeight="1" outlineLevel="1" thickBot="1">
      <c r="A26" s="636" t="s">
        <v>172</v>
      </c>
      <c r="B26" s="637"/>
      <c r="C26" s="638"/>
      <c r="D26" s="133"/>
      <c r="E26" s="132"/>
      <c r="F26" s="134"/>
      <c r="G26" s="135"/>
      <c r="H26" s="136"/>
      <c r="I26" s="125"/>
      <c r="J26" s="137"/>
      <c r="K26" s="137"/>
      <c r="L26" s="138"/>
      <c r="M26" s="139"/>
      <c r="N26" s="139"/>
      <c r="O26" s="139"/>
      <c r="P26" s="139"/>
      <c r="Q26" s="140"/>
      <c r="R26" s="141"/>
      <c r="S26" s="142"/>
      <c r="U26" s="144"/>
      <c r="V26" s="144"/>
      <c r="W26" s="144"/>
      <c r="X26" s="144"/>
      <c r="Y26" s="144"/>
    </row>
    <row r="27" spans="1:25" s="143" customFormat="1" ht="18" hidden="1" customHeight="1" outlineLevel="1" thickBot="1">
      <c r="A27" s="639" t="s">
        <v>173</v>
      </c>
      <c r="B27" s="640"/>
      <c r="C27" s="641"/>
      <c r="D27" s="145" t="s">
        <v>174</v>
      </c>
      <c r="E27" s="146"/>
      <c r="F27" s="645"/>
      <c r="G27" s="646"/>
      <c r="H27" s="647"/>
      <c r="I27" s="648" t="s">
        <v>175</v>
      </c>
      <c r="J27" s="649"/>
      <c r="K27" s="650"/>
      <c r="L27" s="651"/>
      <c r="M27" s="652"/>
      <c r="N27" s="652"/>
      <c r="O27" s="652"/>
      <c r="P27" s="652"/>
      <c r="Q27" s="653"/>
      <c r="R27" s="141"/>
      <c r="S27" s="142"/>
      <c r="U27" s="144"/>
      <c r="V27" s="144"/>
      <c r="W27" s="144"/>
      <c r="X27" s="144"/>
      <c r="Y27" s="144"/>
    </row>
    <row r="28" spans="1:25" ht="18" hidden="1" customHeight="1" outlineLevel="1" thickBot="1">
      <c r="A28" s="642"/>
      <c r="B28" s="643"/>
      <c r="C28" s="644"/>
      <c r="D28" s="147" t="s">
        <v>176</v>
      </c>
      <c r="E28" s="148"/>
      <c r="F28" s="654"/>
      <c r="G28" s="655"/>
      <c r="H28" s="655"/>
      <c r="I28" s="655"/>
      <c r="J28" s="655"/>
      <c r="K28" s="655"/>
      <c r="L28" s="655"/>
      <c r="M28" s="655"/>
      <c r="N28" s="655"/>
      <c r="O28" s="655"/>
      <c r="P28" s="655"/>
      <c r="Q28" s="656"/>
      <c r="R28" s="97"/>
      <c r="S28" s="97"/>
      <c r="T28" s="100"/>
      <c r="U28" s="101"/>
      <c r="V28" s="101"/>
      <c r="W28" s="101"/>
      <c r="X28" s="101"/>
      <c r="Y28" s="101"/>
    </row>
    <row r="29" spans="1:25" ht="18" hidden="1" customHeight="1" outlineLevel="1" thickBot="1">
      <c r="A29" s="608" t="s">
        <v>177</v>
      </c>
      <c r="B29" s="609"/>
      <c r="C29" s="610"/>
      <c r="D29" s="149" t="s">
        <v>178</v>
      </c>
      <c r="E29" s="125"/>
      <c r="F29" s="570"/>
      <c r="G29" s="619"/>
      <c r="H29" s="620"/>
      <c r="I29" s="621" t="s">
        <v>179</v>
      </c>
      <c r="J29" s="622"/>
      <c r="K29" s="622"/>
      <c r="L29" s="622"/>
      <c r="M29" s="622"/>
      <c r="N29" s="622"/>
      <c r="O29" s="622"/>
      <c r="P29" s="622"/>
      <c r="Q29" s="623"/>
      <c r="R29" s="97"/>
      <c r="S29" s="97"/>
      <c r="T29" s="100"/>
      <c r="U29" s="101"/>
      <c r="V29" s="101"/>
      <c r="W29" s="101"/>
      <c r="X29" s="101"/>
      <c r="Y29" s="101"/>
    </row>
    <row r="30" spans="1:25" ht="18" hidden="1" customHeight="1" outlineLevel="1" thickBot="1">
      <c r="A30" s="611"/>
      <c r="B30" s="612"/>
      <c r="C30" s="613"/>
      <c r="D30" s="150" t="s">
        <v>180</v>
      </c>
      <c r="E30" s="151"/>
      <c r="F30" s="624"/>
      <c r="G30" s="625"/>
      <c r="H30" s="626"/>
      <c r="I30" s="627"/>
      <c r="J30" s="627"/>
      <c r="K30" s="627"/>
      <c r="L30" s="627"/>
      <c r="M30" s="627"/>
      <c r="N30" s="627"/>
      <c r="O30" s="627"/>
      <c r="P30" s="627"/>
      <c r="Q30" s="628"/>
      <c r="R30" s="97"/>
      <c r="S30" s="97"/>
      <c r="T30" s="100"/>
      <c r="U30" s="101"/>
      <c r="V30" s="101"/>
      <c r="W30" s="101"/>
      <c r="X30" s="101"/>
      <c r="Y30" s="101"/>
    </row>
    <row r="31" spans="1:25" ht="18" hidden="1" customHeight="1" outlineLevel="1" thickBot="1">
      <c r="A31" s="611"/>
      <c r="B31" s="612"/>
      <c r="C31" s="613"/>
      <c r="D31" s="152"/>
      <c r="E31" s="151"/>
      <c r="F31" s="153"/>
      <c r="G31" s="154"/>
      <c r="H31" s="629"/>
      <c r="I31" s="627"/>
      <c r="J31" s="627"/>
      <c r="K31" s="627"/>
      <c r="L31" s="627"/>
      <c r="M31" s="627"/>
      <c r="N31" s="627"/>
      <c r="O31" s="627"/>
      <c r="P31" s="627"/>
      <c r="Q31" s="628"/>
      <c r="R31" s="97"/>
      <c r="S31" s="97"/>
      <c r="T31" s="100"/>
      <c r="U31" s="101"/>
      <c r="V31" s="101"/>
      <c r="W31" s="101"/>
      <c r="X31" s="101"/>
      <c r="Y31" s="101"/>
    </row>
    <row r="32" spans="1:25" ht="18" hidden="1" customHeight="1" outlineLevel="1" thickBot="1">
      <c r="A32" s="614"/>
      <c r="B32" s="615"/>
      <c r="C32" s="613"/>
      <c r="D32" s="155" t="s">
        <v>181</v>
      </c>
      <c r="E32" s="151"/>
      <c r="F32" s="624"/>
      <c r="G32" s="625"/>
      <c r="H32" s="626"/>
      <c r="I32" s="627"/>
      <c r="J32" s="627"/>
      <c r="K32" s="627"/>
      <c r="L32" s="627"/>
      <c r="M32" s="627"/>
      <c r="N32" s="627"/>
      <c r="O32" s="627"/>
      <c r="P32" s="627"/>
      <c r="Q32" s="628"/>
      <c r="R32" s="97"/>
      <c r="S32" s="97"/>
      <c r="T32" s="100"/>
      <c r="U32" s="101"/>
      <c r="V32" s="101"/>
      <c r="W32" s="101"/>
      <c r="X32" s="101"/>
      <c r="Y32" s="101"/>
    </row>
    <row r="33" spans="1:25" ht="18" hidden="1" customHeight="1" outlineLevel="1" thickBot="1">
      <c r="A33" s="616"/>
      <c r="B33" s="617"/>
      <c r="C33" s="618"/>
      <c r="D33" s="156"/>
      <c r="E33" s="151"/>
      <c r="F33" s="153"/>
      <c r="G33" s="154"/>
      <c r="H33" s="629"/>
      <c r="I33" s="627"/>
      <c r="J33" s="627"/>
      <c r="K33" s="627"/>
      <c r="L33" s="627"/>
      <c r="M33" s="627"/>
      <c r="N33" s="627"/>
      <c r="O33" s="627"/>
      <c r="P33" s="627"/>
      <c r="Q33" s="628"/>
      <c r="R33" s="97"/>
      <c r="S33" s="97"/>
      <c r="T33" s="100"/>
      <c r="U33" s="101"/>
      <c r="V33" s="101"/>
      <c r="W33" s="101"/>
      <c r="X33" s="101"/>
      <c r="Y33" s="101"/>
    </row>
    <row r="34" spans="1:25" ht="18" hidden="1" customHeight="1" outlineLevel="1" thickBot="1">
      <c r="A34" s="608" t="s">
        <v>182</v>
      </c>
      <c r="B34" s="609"/>
      <c r="C34" s="664"/>
      <c r="D34" s="157" t="s">
        <v>183</v>
      </c>
      <c r="E34" s="125"/>
      <c r="F34" s="570"/>
      <c r="G34" s="619"/>
      <c r="H34" s="620"/>
      <c r="I34" s="621" t="s">
        <v>184</v>
      </c>
      <c r="J34" s="622"/>
      <c r="K34" s="622"/>
      <c r="L34" s="622"/>
      <c r="M34" s="622"/>
      <c r="N34" s="622"/>
      <c r="O34" s="622"/>
      <c r="P34" s="622"/>
      <c r="Q34" s="623"/>
      <c r="R34" s="97"/>
      <c r="S34" s="97"/>
      <c r="T34" s="100"/>
      <c r="U34" s="101"/>
      <c r="V34" s="101"/>
      <c r="W34" s="101"/>
      <c r="X34" s="101"/>
      <c r="Y34" s="101"/>
    </row>
    <row r="35" spans="1:25" ht="18" hidden="1" customHeight="1" outlineLevel="1" thickBot="1">
      <c r="A35" s="611"/>
      <c r="B35" s="612"/>
      <c r="C35" s="665"/>
      <c r="D35" s="158" t="s">
        <v>185</v>
      </c>
      <c r="E35" s="132"/>
      <c r="F35" s="657"/>
      <c r="G35" s="672"/>
      <c r="H35" s="672"/>
      <c r="I35" s="672"/>
      <c r="J35" s="672"/>
      <c r="K35" s="672"/>
      <c r="L35" s="672"/>
      <c r="M35" s="672"/>
      <c r="N35" s="672"/>
      <c r="O35" s="672"/>
      <c r="P35" s="672"/>
      <c r="Q35" s="673"/>
      <c r="R35" s="97"/>
      <c r="S35" s="97"/>
      <c r="T35" s="100"/>
      <c r="U35" s="101"/>
      <c r="V35" s="101"/>
      <c r="W35" s="101"/>
      <c r="X35" s="101"/>
      <c r="Y35" s="101"/>
    </row>
    <row r="36" spans="1:25" ht="18" hidden="1" customHeight="1" outlineLevel="1" thickBot="1">
      <c r="A36" s="611"/>
      <c r="B36" s="612"/>
      <c r="C36" s="665"/>
      <c r="D36" s="152" t="s">
        <v>186</v>
      </c>
      <c r="E36" s="151"/>
      <c r="F36" s="657"/>
      <c r="G36" s="672"/>
      <c r="H36" s="672"/>
      <c r="I36" s="672"/>
      <c r="J36" s="672"/>
      <c r="K36" s="672"/>
      <c r="L36" s="672"/>
      <c r="M36" s="672"/>
      <c r="N36" s="672"/>
      <c r="O36" s="672"/>
      <c r="P36" s="672"/>
      <c r="Q36" s="673"/>
      <c r="R36" s="97"/>
      <c r="S36" s="97"/>
      <c r="T36" s="100"/>
      <c r="U36" s="101"/>
      <c r="V36" s="101"/>
      <c r="W36" s="101"/>
      <c r="X36" s="101"/>
      <c r="Y36" s="101"/>
    </row>
    <row r="37" spans="1:25" ht="18" hidden="1" customHeight="1" outlineLevel="1" thickBot="1">
      <c r="A37" s="611"/>
      <c r="B37" s="612"/>
      <c r="C37" s="665"/>
      <c r="D37" s="159" t="s">
        <v>187</v>
      </c>
      <c r="E37" s="132"/>
      <c r="F37" s="657"/>
      <c r="G37" s="672"/>
      <c r="H37" s="672"/>
      <c r="I37" s="672"/>
      <c r="J37" s="672"/>
      <c r="K37" s="672"/>
      <c r="L37" s="672"/>
      <c r="M37" s="672"/>
      <c r="N37" s="672"/>
      <c r="O37" s="672"/>
      <c r="P37" s="672"/>
      <c r="Q37" s="673"/>
      <c r="R37" s="97"/>
      <c r="S37" s="97"/>
      <c r="T37" s="100"/>
      <c r="U37" s="101"/>
      <c r="V37" s="101"/>
      <c r="W37" s="101"/>
      <c r="X37" s="101"/>
      <c r="Y37" s="101"/>
    </row>
    <row r="38" spans="1:25" ht="18" hidden="1" customHeight="1" outlineLevel="1" thickBot="1">
      <c r="A38" s="611"/>
      <c r="B38" s="612"/>
      <c r="C38" s="665"/>
      <c r="D38" s="160" t="s">
        <v>188</v>
      </c>
      <c r="E38" s="151"/>
      <c r="F38" s="657"/>
      <c r="G38" s="672"/>
      <c r="H38" s="672"/>
      <c r="I38" s="672"/>
      <c r="J38" s="672"/>
      <c r="K38" s="672"/>
      <c r="L38" s="672"/>
      <c r="M38" s="672"/>
      <c r="N38" s="672"/>
      <c r="O38" s="672"/>
      <c r="P38" s="672"/>
      <c r="Q38" s="673"/>
      <c r="R38" s="97"/>
      <c r="S38" s="97"/>
      <c r="T38" s="100"/>
      <c r="U38" s="101"/>
      <c r="V38" s="101"/>
      <c r="W38" s="101"/>
      <c r="X38" s="101"/>
      <c r="Y38" s="101"/>
    </row>
    <row r="39" spans="1:25" ht="18" hidden="1" customHeight="1" outlineLevel="1" thickBot="1">
      <c r="A39" s="666"/>
      <c r="B39" s="667"/>
      <c r="C39" s="668"/>
      <c r="D39" s="157" t="s">
        <v>178</v>
      </c>
      <c r="E39" s="125"/>
      <c r="F39" s="570"/>
      <c r="G39" s="619"/>
      <c r="H39" s="620"/>
      <c r="I39" s="161"/>
      <c r="J39" s="161"/>
      <c r="K39" s="161"/>
      <c r="L39" s="161"/>
      <c r="M39" s="161"/>
      <c r="N39" s="161"/>
      <c r="O39" s="161"/>
      <c r="P39" s="161"/>
      <c r="Q39" s="162"/>
      <c r="R39" s="97"/>
      <c r="S39" s="97"/>
      <c r="T39" s="100"/>
      <c r="U39" s="101"/>
      <c r="V39" s="101"/>
      <c r="W39" s="101"/>
      <c r="X39" s="101"/>
      <c r="Y39" s="101"/>
    </row>
    <row r="40" spans="1:25" ht="18" hidden="1" customHeight="1" outlineLevel="1" thickBot="1">
      <c r="A40" s="666"/>
      <c r="B40" s="667"/>
      <c r="C40" s="668"/>
      <c r="D40" s="163" t="s">
        <v>189</v>
      </c>
      <c r="E40" s="132"/>
      <c r="F40" s="624"/>
      <c r="G40" s="625"/>
      <c r="H40" s="674"/>
      <c r="I40" s="675"/>
      <c r="J40" s="675"/>
      <c r="K40" s="675"/>
      <c r="L40" s="675"/>
      <c r="M40" s="675"/>
      <c r="N40" s="675"/>
      <c r="O40" s="675"/>
      <c r="P40" s="675"/>
      <c r="Q40" s="676"/>
      <c r="R40" s="97"/>
      <c r="S40" s="97"/>
      <c r="T40" s="100"/>
      <c r="U40" s="101"/>
      <c r="V40" s="101"/>
      <c r="W40" s="101"/>
      <c r="X40" s="101"/>
      <c r="Y40" s="101"/>
    </row>
    <row r="41" spans="1:25" ht="18" hidden="1" customHeight="1" outlineLevel="1" thickBot="1">
      <c r="A41" s="669"/>
      <c r="B41" s="670"/>
      <c r="C41" s="671"/>
      <c r="D41" s="156"/>
      <c r="E41" s="151"/>
      <c r="F41" s="624"/>
      <c r="G41" s="658"/>
      <c r="H41" s="677"/>
      <c r="I41" s="678"/>
      <c r="J41" s="678"/>
      <c r="K41" s="678"/>
      <c r="L41" s="678"/>
      <c r="M41" s="678"/>
      <c r="N41" s="678"/>
      <c r="O41" s="678"/>
      <c r="P41" s="678"/>
      <c r="Q41" s="679"/>
      <c r="R41" s="97"/>
      <c r="S41" s="97"/>
      <c r="T41" s="100"/>
      <c r="U41" s="101"/>
      <c r="V41" s="101"/>
      <c r="W41" s="101"/>
      <c r="X41" s="101"/>
      <c r="Y41" s="101"/>
    </row>
    <row r="42" spans="1:25" ht="18" hidden="1" customHeight="1" outlineLevel="1" thickBot="1">
      <c r="A42" s="608" t="s">
        <v>190</v>
      </c>
      <c r="B42" s="609"/>
      <c r="C42" s="610"/>
      <c r="D42" s="149" t="s">
        <v>191</v>
      </c>
      <c r="E42" s="125"/>
      <c r="F42" s="570"/>
      <c r="G42" s="619"/>
      <c r="H42" s="660"/>
      <c r="I42" s="661"/>
      <c r="J42" s="662"/>
      <c r="K42" s="662"/>
      <c r="L42" s="662"/>
      <c r="M42" s="662"/>
      <c r="N42" s="662"/>
      <c r="O42" s="662"/>
      <c r="P42" s="662"/>
      <c r="Q42" s="663"/>
      <c r="R42" s="97"/>
      <c r="S42" s="97"/>
      <c r="T42" s="100"/>
      <c r="U42" s="101"/>
      <c r="V42" s="101"/>
      <c r="W42" s="101"/>
      <c r="X42" s="101"/>
      <c r="Y42" s="101"/>
    </row>
    <row r="43" spans="1:25" ht="18" hidden="1" customHeight="1" outlineLevel="1" thickBot="1">
      <c r="A43" s="611"/>
      <c r="B43" s="612"/>
      <c r="C43" s="613"/>
      <c r="D43" s="164" t="s">
        <v>192</v>
      </c>
      <c r="E43" s="148"/>
      <c r="F43" s="657"/>
      <c r="G43" s="658"/>
      <c r="H43" s="658"/>
      <c r="I43" s="658"/>
      <c r="J43" s="658"/>
      <c r="K43" s="658"/>
      <c r="L43" s="658"/>
      <c r="M43" s="658"/>
      <c r="N43" s="658"/>
      <c r="O43" s="658"/>
      <c r="P43" s="658"/>
      <c r="Q43" s="659"/>
      <c r="R43" s="97"/>
      <c r="S43" s="97"/>
      <c r="T43" s="100"/>
      <c r="U43" s="101"/>
      <c r="V43" s="101"/>
      <c r="W43" s="101"/>
      <c r="X43" s="101"/>
      <c r="Y43" s="101"/>
    </row>
    <row r="44" spans="1:25" ht="18" hidden="1" customHeight="1" outlineLevel="1" thickBot="1">
      <c r="A44" s="611"/>
      <c r="B44" s="612"/>
      <c r="C44" s="613"/>
      <c r="D44" s="165" t="s">
        <v>193</v>
      </c>
      <c r="E44" s="148"/>
      <c r="F44" s="657"/>
      <c r="G44" s="658"/>
      <c r="H44" s="658"/>
      <c r="I44" s="658"/>
      <c r="J44" s="658"/>
      <c r="K44" s="658"/>
      <c r="L44" s="658"/>
      <c r="M44" s="658"/>
      <c r="N44" s="658"/>
      <c r="O44" s="658"/>
      <c r="P44" s="658"/>
      <c r="Q44" s="659"/>
      <c r="R44" s="97"/>
      <c r="S44" s="97"/>
      <c r="T44" s="100"/>
      <c r="U44" s="101"/>
      <c r="V44" s="101"/>
      <c r="W44" s="101"/>
      <c r="X44" s="101"/>
      <c r="Y44" s="101"/>
    </row>
    <row r="45" spans="1:25" ht="18" hidden="1" customHeight="1" outlineLevel="1" thickBot="1">
      <c r="A45" s="614"/>
      <c r="B45" s="615"/>
      <c r="C45" s="613"/>
      <c r="D45" s="166" t="s">
        <v>194</v>
      </c>
      <c r="E45" s="148"/>
      <c r="F45" s="657"/>
      <c r="G45" s="658"/>
      <c r="H45" s="658"/>
      <c r="I45" s="658"/>
      <c r="J45" s="658"/>
      <c r="K45" s="658"/>
      <c r="L45" s="658"/>
      <c r="M45" s="658"/>
      <c r="N45" s="658"/>
      <c r="O45" s="658"/>
      <c r="P45" s="658"/>
      <c r="Q45" s="659"/>
      <c r="R45" s="97"/>
      <c r="S45" s="97"/>
      <c r="T45" s="100"/>
      <c r="U45" s="101"/>
      <c r="V45" s="101"/>
      <c r="W45" s="101"/>
      <c r="X45" s="101"/>
      <c r="Y45" s="101"/>
    </row>
    <row r="46" spans="1:25" s="143" customFormat="1" ht="18" hidden="1" customHeight="1" outlineLevel="1" thickBot="1">
      <c r="A46" s="616"/>
      <c r="B46" s="617"/>
      <c r="C46" s="618"/>
      <c r="D46" s="167" t="s">
        <v>195</v>
      </c>
      <c r="E46" s="148"/>
      <c r="F46" s="657"/>
      <c r="G46" s="658"/>
      <c r="H46" s="658"/>
      <c r="I46" s="658"/>
      <c r="J46" s="658"/>
      <c r="K46" s="658"/>
      <c r="L46" s="658"/>
      <c r="M46" s="658"/>
      <c r="N46" s="658"/>
      <c r="O46" s="658"/>
      <c r="P46" s="658"/>
      <c r="Q46" s="658"/>
      <c r="R46" s="141"/>
      <c r="S46" s="142"/>
      <c r="U46" s="144"/>
      <c r="V46" s="144"/>
      <c r="W46" s="144"/>
      <c r="X46" s="144"/>
      <c r="Y46" s="144"/>
    </row>
    <row r="47" spans="1:25" s="143" customFormat="1" ht="18" hidden="1" customHeight="1" outlineLevel="1" thickBot="1">
      <c r="A47" s="639" t="s">
        <v>196</v>
      </c>
      <c r="B47" s="640"/>
      <c r="C47" s="641"/>
      <c r="D47" s="145" t="s">
        <v>197</v>
      </c>
      <c r="E47" s="146"/>
      <c r="F47" s="570"/>
      <c r="G47" s="619"/>
      <c r="H47" s="620"/>
      <c r="I47" s="713"/>
      <c r="J47" s="714"/>
      <c r="K47" s="714"/>
      <c r="L47" s="714"/>
      <c r="M47" s="714"/>
      <c r="N47" s="714"/>
      <c r="O47" s="714"/>
      <c r="P47" s="714"/>
      <c r="Q47" s="715"/>
      <c r="R47" s="141"/>
      <c r="S47" s="142"/>
      <c r="U47" s="144"/>
      <c r="V47" s="144"/>
      <c r="W47" s="144"/>
      <c r="X47" s="144"/>
      <c r="Y47" s="144"/>
    </row>
    <row r="48" spans="1:25" s="143" customFormat="1" ht="18" hidden="1" customHeight="1" outlineLevel="1" thickBot="1">
      <c r="A48" s="710"/>
      <c r="B48" s="711"/>
      <c r="C48" s="712"/>
      <c r="D48" s="164"/>
      <c r="E48" s="148"/>
      <c r="F48" s="624"/>
      <c r="G48" s="716"/>
      <c r="H48" s="717" t="s">
        <v>198</v>
      </c>
      <c r="I48" s="718"/>
      <c r="J48" s="657"/>
      <c r="K48" s="658"/>
      <c r="L48" s="658"/>
      <c r="M48" s="658"/>
      <c r="N48" s="658"/>
      <c r="O48" s="658"/>
      <c r="P48" s="658"/>
      <c r="Q48" s="659"/>
      <c r="R48" s="141"/>
      <c r="S48" s="142"/>
      <c r="U48" s="144"/>
      <c r="V48" s="144"/>
      <c r="W48" s="144"/>
      <c r="X48" s="144"/>
      <c r="Y48" s="144"/>
    </row>
    <row r="49" spans="1:25" s="143" customFormat="1" ht="18" hidden="1" customHeight="1" outlineLevel="1" thickBot="1">
      <c r="A49" s="710"/>
      <c r="B49" s="711"/>
      <c r="C49" s="712"/>
      <c r="D49" s="168" t="s">
        <v>199</v>
      </c>
      <c r="E49" s="148"/>
      <c r="F49" s="153"/>
      <c r="G49" s="154"/>
      <c r="H49" s="154"/>
      <c r="I49" s="154"/>
      <c r="J49" s="154"/>
      <c r="K49" s="154"/>
      <c r="L49" s="154"/>
      <c r="M49" s="154"/>
      <c r="N49" s="154"/>
      <c r="O49" s="154"/>
      <c r="P49" s="154"/>
      <c r="Q49" s="169"/>
      <c r="R49" s="141"/>
      <c r="S49" s="142"/>
      <c r="U49" s="144"/>
      <c r="V49" s="144"/>
      <c r="W49" s="144"/>
      <c r="X49" s="144"/>
      <c r="Y49" s="144"/>
    </row>
    <row r="50" spans="1:25" s="143" customFormat="1" ht="18" hidden="1" customHeight="1" outlineLevel="1" thickBot="1">
      <c r="A50" s="710"/>
      <c r="B50" s="711"/>
      <c r="C50" s="712"/>
      <c r="D50" s="165" t="s">
        <v>200</v>
      </c>
      <c r="E50" s="148"/>
      <c r="F50" s="153"/>
      <c r="G50" s="154"/>
      <c r="H50" s="154"/>
      <c r="I50" s="154"/>
      <c r="J50" s="154"/>
      <c r="K50" s="154"/>
      <c r="L50" s="154"/>
      <c r="M50" s="154"/>
      <c r="N50" s="154"/>
      <c r="O50" s="154"/>
      <c r="P50" s="154"/>
      <c r="Q50" s="169"/>
      <c r="R50" s="141"/>
      <c r="S50" s="142"/>
      <c r="U50" s="144"/>
      <c r="V50" s="144"/>
      <c r="W50" s="144"/>
      <c r="X50" s="144"/>
      <c r="Y50" s="144"/>
    </row>
    <row r="51" spans="1:25" s="143" customFormat="1" ht="18" hidden="1" customHeight="1" outlineLevel="1" thickBot="1">
      <c r="A51" s="710"/>
      <c r="B51" s="711"/>
      <c r="C51" s="712"/>
      <c r="D51" s="166"/>
      <c r="E51" s="148"/>
      <c r="F51" s="624"/>
      <c r="G51" s="716"/>
      <c r="H51" s="717" t="s">
        <v>201</v>
      </c>
      <c r="I51" s="718"/>
      <c r="J51" s="657"/>
      <c r="K51" s="658"/>
      <c r="L51" s="658"/>
      <c r="M51" s="658"/>
      <c r="N51" s="658"/>
      <c r="O51" s="658"/>
      <c r="P51" s="658"/>
      <c r="Q51" s="659"/>
      <c r="R51" s="141"/>
      <c r="S51" s="142"/>
      <c r="U51" s="144"/>
      <c r="V51" s="144"/>
      <c r="W51" s="144"/>
      <c r="X51" s="144"/>
      <c r="Y51" s="144"/>
    </row>
    <row r="52" spans="1:25" s="143" customFormat="1" ht="18" hidden="1" customHeight="1" outlineLevel="1" thickBot="1">
      <c r="A52" s="710"/>
      <c r="B52" s="711"/>
      <c r="C52" s="712"/>
      <c r="D52" s="168" t="s">
        <v>202</v>
      </c>
      <c r="E52" s="148"/>
      <c r="F52" s="657"/>
      <c r="G52" s="658"/>
      <c r="H52" s="658"/>
      <c r="I52" s="658"/>
      <c r="J52" s="658"/>
      <c r="K52" s="658"/>
      <c r="L52" s="658"/>
      <c r="M52" s="658"/>
      <c r="N52" s="658"/>
      <c r="O52" s="658"/>
      <c r="P52" s="658"/>
      <c r="Q52" s="659"/>
      <c r="R52" s="141"/>
      <c r="S52" s="142"/>
      <c r="U52" s="144"/>
      <c r="V52" s="144"/>
      <c r="W52" s="144"/>
      <c r="X52" s="144"/>
      <c r="Y52" s="144"/>
    </row>
    <row r="53" spans="1:25" s="143" customFormat="1" ht="18" hidden="1" customHeight="1" outlineLevel="1" thickBot="1">
      <c r="A53" s="669"/>
      <c r="B53" s="670"/>
      <c r="C53" s="671"/>
      <c r="D53" s="167" t="s">
        <v>203</v>
      </c>
      <c r="E53" s="148"/>
      <c r="F53" s="657"/>
      <c r="G53" s="658"/>
      <c r="H53" s="658"/>
      <c r="I53" s="658"/>
      <c r="J53" s="658"/>
      <c r="K53" s="658"/>
      <c r="L53" s="658"/>
      <c r="M53" s="658"/>
      <c r="N53" s="658"/>
      <c r="O53" s="658"/>
      <c r="P53" s="658"/>
      <c r="Q53" s="659"/>
      <c r="R53" s="141"/>
      <c r="S53" s="142"/>
      <c r="U53" s="144"/>
      <c r="V53" s="144"/>
      <c r="W53" s="144"/>
      <c r="X53" s="144"/>
      <c r="Y53" s="144"/>
    </row>
    <row r="54" spans="1:25" s="143" customFormat="1" ht="18" hidden="1" customHeight="1" outlineLevel="1" thickBot="1">
      <c r="A54" s="701" t="s">
        <v>204</v>
      </c>
      <c r="B54" s="702"/>
      <c r="C54" s="703"/>
      <c r="D54" s="145" t="s">
        <v>205</v>
      </c>
      <c r="E54" s="146"/>
      <c r="F54" s="570"/>
      <c r="G54" s="619"/>
      <c r="H54" s="620"/>
      <c r="I54" s="707"/>
      <c r="J54" s="708"/>
      <c r="K54" s="708"/>
      <c r="L54" s="708"/>
      <c r="M54" s="708"/>
      <c r="N54" s="708"/>
      <c r="O54" s="708"/>
      <c r="P54" s="708"/>
      <c r="Q54" s="709"/>
      <c r="R54" s="141"/>
      <c r="S54" s="142"/>
      <c r="U54" s="144"/>
      <c r="V54" s="144"/>
      <c r="W54" s="144"/>
      <c r="X54" s="144"/>
      <c r="Y54" s="144"/>
    </row>
    <row r="55" spans="1:25" s="143" customFormat="1" ht="18" hidden="1" customHeight="1" outlineLevel="1" thickBot="1">
      <c r="A55" s="701"/>
      <c r="B55" s="702"/>
      <c r="C55" s="703"/>
      <c r="D55" s="164" t="s">
        <v>206</v>
      </c>
      <c r="E55" s="148"/>
      <c r="F55" s="624"/>
      <c r="G55" s="625"/>
      <c r="H55" s="626"/>
      <c r="I55" s="627"/>
      <c r="J55" s="627"/>
      <c r="K55" s="627"/>
      <c r="L55" s="627"/>
      <c r="M55" s="627"/>
      <c r="N55" s="627"/>
      <c r="O55" s="627"/>
      <c r="P55" s="627"/>
      <c r="Q55" s="628"/>
      <c r="R55" s="141"/>
      <c r="S55" s="142"/>
      <c r="U55" s="144"/>
      <c r="V55" s="144"/>
      <c r="W55" s="144"/>
      <c r="X55" s="144"/>
      <c r="Y55" s="144"/>
    </row>
    <row r="56" spans="1:25" s="143" customFormat="1" ht="18" hidden="1" customHeight="1" outlineLevel="1" thickBot="1">
      <c r="A56" s="701"/>
      <c r="B56" s="702"/>
      <c r="C56" s="703"/>
      <c r="D56" s="167"/>
      <c r="E56" s="148"/>
      <c r="F56" s="153"/>
      <c r="G56" s="154"/>
      <c r="H56" s="629"/>
      <c r="I56" s="627"/>
      <c r="J56" s="627"/>
      <c r="K56" s="627"/>
      <c r="L56" s="627"/>
      <c r="M56" s="627"/>
      <c r="N56" s="627"/>
      <c r="O56" s="627"/>
      <c r="P56" s="627"/>
      <c r="Q56" s="628"/>
      <c r="R56" s="141"/>
      <c r="S56" s="142"/>
      <c r="U56" s="144"/>
      <c r="V56" s="144"/>
      <c r="W56" s="144"/>
      <c r="X56" s="144"/>
      <c r="Y56" s="144"/>
    </row>
    <row r="57" spans="1:25" s="143" customFormat="1" ht="18" hidden="1" customHeight="1" outlineLevel="1" thickBot="1">
      <c r="A57" s="701"/>
      <c r="B57" s="702"/>
      <c r="C57" s="703"/>
      <c r="D57" s="164" t="s">
        <v>207</v>
      </c>
      <c r="E57" s="148"/>
      <c r="F57" s="624"/>
      <c r="G57" s="625"/>
      <c r="H57" s="626"/>
      <c r="I57" s="627"/>
      <c r="J57" s="627"/>
      <c r="K57" s="627"/>
      <c r="L57" s="627"/>
      <c r="M57" s="627"/>
      <c r="N57" s="627"/>
      <c r="O57" s="627"/>
      <c r="P57" s="627"/>
      <c r="Q57" s="628"/>
      <c r="R57" s="141"/>
      <c r="S57" s="142"/>
      <c r="U57" s="144"/>
      <c r="V57" s="144"/>
      <c r="W57" s="144"/>
      <c r="X57" s="144"/>
      <c r="Y57" s="144"/>
    </row>
    <row r="58" spans="1:25" s="143" customFormat="1" ht="27" hidden="1" customHeight="1" outlineLevel="1" thickBot="1">
      <c r="A58" s="704"/>
      <c r="B58" s="705"/>
      <c r="C58" s="706"/>
      <c r="D58" s="170"/>
      <c r="E58" s="148"/>
      <c r="F58" s="171"/>
      <c r="G58" s="172"/>
      <c r="H58" s="629"/>
      <c r="I58" s="627"/>
      <c r="J58" s="627"/>
      <c r="K58" s="627"/>
      <c r="L58" s="627"/>
      <c r="M58" s="627"/>
      <c r="N58" s="627"/>
      <c r="O58" s="627"/>
      <c r="P58" s="627"/>
      <c r="Q58" s="628"/>
      <c r="R58" s="141"/>
      <c r="S58" s="142"/>
      <c r="U58" s="144"/>
      <c r="V58" s="144"/>
      <c r="W58" s="144"/>
      <c r="X58" s="144"/>
      <c r="Y58" s="144"/>
    </row>
    <row r="59" spans="1:25" s="143" customFormat="1" ht="18" hidden="1" customHeight="1" outlineLevel="1" thickBot="1">
      <c r="A59" s="680" t="s">
        <v>208</v>
      </c>
      <c r="B59" s="681"/>
      <c r="C59" s="681"/>
      <c r="D59" s="145" t="s">
        <v>197</v>
      </c>
      <c r="E59" s="146"/>
      <c r="F59" s="570"/>
      <c r="G59" s="619"/>
      <c r="H59" s="682"/>
      <c r="I59" s="173"/>
      <c r="J59" s="173"/>
      <c r="K59" s="174"/>
      <c r="L59" s="174"/>
      <c r="M59" s="174"/>
      <c r="N59" s="174"/>
      <c r="O59" s="174"/>
      <c r="P59" s="174"/>
      <c r="Q59" s="175"/>
      <c r="R59" s="142"/>
      <c r="S59" s="142"/>
      <c r="U59" s="144"/>
      <c r="V59" s="144"/>
      <c r="W59" s="144"/>
      <c r="X59" s="144"/>
      <c r="Y59" s="144"/>
    </row>
    <row r="60" spans="1:25" s="143" customFormat="1" ht="18" hidden="1" customHeight="1" outlineLevel="1" thickBot="1">
      <c r="A60" s="683" t="s">
        <v>209</v>
      </c>
      <c r="B60" s="684"/>
      <c r="C60" s="685"/>
      <c r="D60" s="689" t="s">
        <v>210</v>
      </c>
      <c r="E60" s="690"/>
      <c r="F60" s="690"/>
      <c r="G60" s="691"/>
      <c r="H60" s="570"/>
      <c r="I60" s="619"/>
      <c r="J60" s="620"/>
      <c r="K60" s="176" t="s">
        <v>211</v>
      </c>
      <c r="L60" s="142"/>
      <c r="M60" s="142"/>
      <c r="N60" s="142"/>
      <c r="O60" s="142"/>
      <c r="P60" s="142"/>
      <c r="Q60" s="177"/>
      <c r="R60" s="142"/>
      <c r="S60" s="142"/>
      <c r="U60" s="144"/>
      <c r="V60" s="144"/>
      <c r="W60" s="144"/>
      <c r="X60" s="144"/>
      <c r="Y60" s="144"/>
    </row>
    <row r="61" spans="1:25" s="143" customFormat="1" ht="18" hidden="1" customHeight="1" outlineLevel="1" thickBot="1">
      <c r="A61" s="686"/>
      <c r="B61" s="687"/>
      <c r="C61" s="688"/>
      <c r="D61" s="692" t="s">
        <v>212</v>
      </c>
      <c r="E61" s="693"/>
      <c r="F61" s="693"/>
      <c r="G61" s="694"/>
      <c r="H61" s="695"/>
      <c r="I61" s="696"/>
      <c r="J61" s="697"/>
      <c r="K61" s="178" t="s">
        <v>213</v>
      </c>
      <c r="L61" s="178"/>
      <c r="M61" s="178"/>
      <c r="N61" s="178"/>
      <c r="O61" s="146"/>
      <c r="P61" s="146"/>
      <c r="Q61" s="179"/>
      <c r="R61" s="141"/>
      <c r="S61" s="142"/>
      <c r="U61" s="144"/>
      <c r="V61" s="144"/>
      <c r="W61" s="144"/>
      <c r="X61" s="144"/>
      <c r="Y61" s="144"/>
    </row>
    <row r="62" spans="1:25" ht="18" hidden="1" customHeight="1" outlineLevel="1" thickBot="1">
      <c r="A62" s="686"/>
      <c r="B62" s="687"/>
      <c r="C62" s="688"/>
      <c r="D62" s="698" t="s">
        <v>214</v>
      </c>
      <c r="E62" s="699"/>
      <c r="F62" s="699"/>
      <c r="G62" s="699"/>
      <c r="H62" s="699"/>
      <c r="I62" s="699"/>
      <c r="J62" s="699"/>
      <c r="K62" s="699"/>
      <c r="L62" s="699"/>
      <c r="M62" s="699"/>
      <c r="N62" s="700"/>
      <c r="O62" s="719"/>
      <c r="P62" s="720"/>
      <c r="Q62" s="721"/>
      <c r="R62" s="97"/>
      <c r="S62" s="97"/>
      <c r="T62" s="100"/>
      <c r="U62" s="101"/>
      <c r="V62" s="101"/>
      <c r="W62" s="101"/>
      <c r="X62" s="101"/>
      <c r="Y62" s="101"/>
    </row>
    <row r="63" spans="1:25" ht="18" hidden="1" customHeight="1" outlineLevel="1" thickBot="1">
      <c r="A63" s="608" t="s">
        <v>215</v>
      </c>
      <c r="B63" s="609"/>
      <c r="C63" s="609"/>
      <c r="D63" s="724" t="s">
        <v>216</v>
      </c>
      <c r="E63" s="725"/>
      <c r="F63" s="726"/>
      <c r="G63" s="727"/>
      <c r="H63" s="728"/>
      <c r="I63" s="729" t="s">
        <v>166</v>
      </c>
      <c r="J63" s="494"/>
      <c r="K63" s="494"/>
      <c r="L63" s="494"/>
      <c r="M63" s="494"/>
      <c r="N63" s="730"/>
      <c r="O63" s="731"/>
      <c r="P63" s="731"/>
      <c r="Q63" s="732"/>
      <c r="R63" s="97"/>
      <c r="S63" s="97"/>
      <c r="T63" s="100"/>
      <c r="U63" s="101"/>
      <c r="V63" s="101"/>
      <c r="W63" s="101"/>
      <c r="X63" s="101"/>
      <c r="Y63" s="101"/>
    </row>
    <row r="64" spans="1:25" ht="18" hidden="1" customHeight="1" outlineLevel="1" thickBot="1">
      <c r="A64" s="611"/>
      <c r="B64" s="612"/>
      <c r="C64" s="612"/>
      <c r="D64" s="733" t="s">
        <v>217</v>
      </c>
      <c r="E64" s="734"/>
      <c r="F64" s="735"/>
      <c r="G64" s="727"/>
      <c r="H64" s="728"/>
      <c r="I64" s="729" t="s">
        <v>166</v>
      </c>
      <c r="J64" s="494"/>
      <c r="K64" s="494"/>
      <c r="L64" s="494"/>
      <c r="M64" s="494"/>
      <c r="N64" s="736"/>
      <c r="O64" s="737"/>
      <c r="P64" s="737"/>
      <c r="Q64" s="738"/>
      <c r="R64" s="97"/>
      <c r="S64" s="97"/>
      <c r="T64" s="100"/>
      <c r="U64" s="101"/>
      <c r="V64" s="101"/>
      <c r="W64" s="101"/>
      <c r="X64" s="101"/>
      <c r="Y64" s="101"/>
    </row>
    <row r="65" spans="1:25" s="143" customFormat="1" ht="18" hidden="1" customHeight="1" outlineLevel="1" thickBot="1">
      <c r="A65" s="722"/>
      <c r="B65" s="723"/>
      <c r="C65" s="723"/>
      <c r="D65" s="741" t="s">
        <v>218</v>
      </c>
      <c r="E65" s="742"/>
      <c r="F65" s="743"/>
      <c r="G65" s="727"/>
      <c r="H65" s="728"/>
      <c r="I65" s="180"/>
      <c r="J65" s="181"/>
      <c r="K65" s="181"/>
      <c r="L65" s="98"/>
      <c r="M65" s="98"/>
      <c r="N65" s="98"/>
      <c r="O65" s="182"/>
      <c r="P65" s="182"/>
      <c r="Q65" s="183"/>
      <c r="R65" s="141"/>
      <c r="S65" s="142"/>
      <c r="U65" s="144"/>
      <c r="V65" s="144"/>
      <c r="W65" s="144"/>
      <c r="X65" s="144"/>
      <c r="Y65" s="144"/>
    </row>
    <row r="66" spans="1:25" s="143" customFormat="1" ht="18" hidden="1" customHeight="1" outlineLevel="1" thickBot="1">
      <c r="A66" s="558" t="s">
        <v>25</v>
      </c>
      <c r="B66" s="744"/>
      <c r="C66" s="745"/>
      <c r="D66" s="145" t="s">
        <v>169</v>
      </c>
      <c r="E66" s="146"/>
      <c r="F66" s="746"/>
      <c r="G66" s="747"/>
      <c r="H66" s="748"/>
      <c r="I66" s="749"/>
      <c r="J66" s="750"/>
      <c r="K66" s="750"/>
      <c r="L66" s="750"/>
      <c r="M66" s="750"/>
      <c r="N66" s="750"/>
      <c r="O66" s="750"/>
      <c r="P66" s="750"/>
      <c r="Q66" s="751"/>
      <c r="R66" s="141"/>
      <c r="S66" s="142"/>
      <c r="U66" s="144"/>
      <c r="V66" s="144"/>
      <c r="W66" s="144"/>
      <c r="X66" s="144"/>
      <c r="Y66" s="144"/>
    </row>
    <row r="67" spans="1:25" s="187" customFormat="1" ht="6.75" customHeight="1" collapsed="1" thickBot="1">
      <c r="A67" s="184"/>
      <c r="B67" s="184"/>
      <c r="C67" s="184"/>
      <c r="D67" s="148"/>
      <c r="E67" s="148"/>
      <c r="F67" s="185"/>
      <c r="G67" s="185"/>
      <c r="H67" s="185"/>
      <c r="I67" s="185"/>
      <c r="J67" s="185"/>
      <c r="K67" s="185"/>
      <c r="L67" s="185"/>
      <c r="M67" s="185"/>
      <c r="N67" s="185"/>
      <c r="O67" s="185"/>
      <c r="P67" s="185"/>
      <c r="Q67" s="185"/>
      <c r="R67" s="186"/>
      <c r="S67" s="186"/>
      <c r="U67" s="188"/>
      <c r="V67" s="188"/>
      <c r="W67" s="188"/>
      <c r="X67" s="188"/>
      <c r="Y67" s="188"/>
    </row>
    <row r="68" spans="1:25" s="187" customFormat="1" ht="14.25" customHeight="1" thickBot="1">
      <c r="A68" s="189" t="s">
        <v>219</v>
      </c>
      <c r="B68" s="190"/>
      <c r="C68" s="187" t="s">
        <v>220</v>
      </c>
      <c r="G68" s="191"/>
      <c r="R68" s="186"/>
      <c r="S68" s="186"/>
      <c r="U68" s="188"/>
      <c r="V68" s="188"/>
      <c r="W68" s="188"/>
      <c r="X68" s="188"/>
      <c r="Y68" s="188"/>
    </row>
    <row r="69" spans="1:25" s="187" customFormat="1" ht="14.25" customHeight="1" thickBot="1">
      <c r="A69" s="189"/>
      <c r="B69" s="192"/>
      <c r="C69" s="187" t="s">
        <v>221</v>
      </c>
      <c r="G69" s="191"/>
      <c r="R69" s="186"/>
      <c r="S69" s="186"/>
      <c r="U69" s="188"/>
      <c r="V69" s="188"/>
      <c r="W69" s="188"/>
      <c r="X69" s="188"/>
      <c r="Y69" s="188"/>
    </row>
    <row r="70" spans="1:25" s="187" customFormat="1" ht="14.25" customHeight="1">
      <c r="A70" s="193" t="s">
        <v>222</v>
      </c>
      <c r="B70" s="187" t="s">
        <v>223</v>
      </c>
      <c r="R70" s="186"/>
      <c r="S70" s="186"/>
      <c r="U70" s="188"/>
      <c r="V70" s="188"/>
      <c r="W70" s="188"/>
      <c r="X70" s="188"/>
      <c r="Y70" s="188"/>
    </row>
    <row r="71" spans="1:25" ht="14.25" customHeight="1">
      <c r="A71" s="193" t="s">
        <v>224</v>
      </c>
      <c r="B71" s="194" t="s">
        <v>225</v>
      </c>
      <c r="C71" s="187"/>
      <c r="D71" s="187"/>
      <c r="E71" s="187"/>
      <c r="F71" s="187"/>
      <c r="G71" s="187"/>
      <c r="H71" s="187"/>
      <c r="I71" s="187"/>
      <c r="J71" s="187"/>
      <c r="K71" s="187"/>
      <c r="L71" s="187"/>
      <c r="M71" s="187"/>
      <c r="N71" s="187"/>
      <c r="O71" s="187"/>
      <c r="P71" s="187"/>
      <c r="Q71" s="187"/>
      <c r="R71" s="97"/>
      <c r="S71" s="97"/>
      <c r="T71" s="100"/>
      <c r="U71" s="101"/>
      <c r="V71" s="101"/>
      <c r="W71" s="101"/>
      <c r="X71" s="101"/>
      <c r="Y71" s="101"/>
    </row>
    <row r="72" spans="1:25" hidden="1">
      <c r="A72" s="100"/>
      <c r="B72" s="100"/>
      <c r="C72" s="100"/>
      <c r="D72" s="100"/>
      <c r="E72" s="100"/>
      <c r="F72" s="100"/>
      <c r="G72" s="102"/>
      <c r="H72" s="100"/>
      <c r="I72" s="100"/>
      <c r="J72" s="100"/>
      <c r="K72" s="100"/>
      <c r="L72" s="100"/>
      <c r="M72" s="100"/>
      <c r="N72" s="100"/>
      <c r="O72" s="100"/>
      <c r="P72" s="100"/>
      <c r="Q72" s="100"/>
      <c r="R72" s="97"/>
      <c r="S72" s="97"/>
      <c r="T72" s="100"/>
      <c r="U72" s="101"/>
      <c r="V72" s="101"/>
      <c r="W72" s="101"/>
      <c r="X72" s="101"/>
      <c r="Y72" s="101"/>
    </row>
    <row r="73" spans="1:25" hidden="1">
      <c r="A73" s="100"/>
      <c r="B73" s="100"/>
      <c r="C73" s="100"/>
      <c r="D73" s="100"/>
      <c r="E73" s="100"/>
      <c r="F73" s="100"/>
      <c r="G73" s="102"/>
      <c r="H73" s="100"/>
      <c r="I73" s="100"/>
      <c r="J73" s="100"/>
      <c r="K73" s="100"/>
      <c r="L73" s="100"/>
      <c r="M73" s="100"/>
      <c r="N73" s="100"/>
      <c r="O73" s="100"/>
      <c r="P73" s="100"/>
      <c r="Q73" s="100"/>
      <c r="R73" s="97"/>
      <c r="S73" s="97"/>
      <c r="T73" s="100"/>
      <c r="U73" s="101"/>
      <c r="V73" s="101"/>
      <c r="W73" s="101"/>
      <c r="X73" s="101"/>
      <c r="Y73" s="101"/>
    </row>
    <row r="74" spans="1:25" hidden="1">
      <c r="A74" s="100"/>
      <c r="B74" s="100"/>
      <c r="C74" s="100"/>
      <c r="D74" s="100"/>
      <c r="E74" s="100"/>
      <c r="F74" s="100"/>
      <c r="G74" s="102"/>
      <c r="H74" s="100"/>
      <c r="I74" s="100"/>
      <c r="J74" s="100"/>
      <c r="K74" s="100"/>
      <c r="L74" s="100"/>
      <c r="M74" s="100"/>
      <c r="N74" s="100"/>
      <c r="O74" s="100"/>
      <c r="P74" s="100"/>
      <c r="Q74" s="100"/>
      <c r="R74" s="97"/>
      <c r="S74" s="97"/>
      <c r="T74" s="100"/>
      <c r="U74" s="101"/>
      <c r="V74" s="101"/>
      <c r="W74" s="101"/>
      <c r="X74" s="101"/>
      <c r="Y74" s="101"/>
    </row>
    <row r="75" spans="1:25" hidden="1">
      <c r="A75" s="100"/>
      <c r="B75" s="100"/>
      <c r="C75" s="100"/>
      <c r="D75" s="100"/>
      <c r="E75" s="100"/>
      <c r="F75" s="100"/>
      <c r="G75" s="102"/>
      <c r="H75" s="100"/>
      <c r="I75" s="100"/>
      <c r="J75" s="100"/>
      <c r="K75" s="100"/>
      <c r="L75" s="100"/>
      <c r="M75" s="100"/>
      <c r="N75" s="100"/>
      <c r="O75" s="100"/>
      <c r="P75" s="100"/>
      <c r="Q75" s="100"/>
      <c r="R75" s="97"/>
      <c r="S75" s="97"/>
      <c r="T75" s="100"/>
      <c r="U75" s="101"/>
      <c r="V75" s="101"/>
      <c r="W75" s="101"/>
      <c r="X75" s="101"/>
      <c r="Y75" s="101"/>
    </row>
    <row r="76" spans="1:25" hidden="1">
      <c r="A76" s="100"/>
      <c r="B76" s="100"/>
      <c r="C76" s="100"/>
      <c r="D76" s="100"/>
      <c r="E76" s="100"/>
      <c r="F76" s="100"/>
      <c r="G76" s="102"/>
      <c r="H76" s="100"/>
      <c r="I76" s="100"/>
      <c r="J76" s="100"/>
      <c r="K76" s="100"/>
      <c r="L76" s="100"/>
      <c r="M76" s="100"/>
      <c r="N76" s="100"/>
      <c r="O76" s="100"/>
      <c r="P76" s="100"/>
      <c r="Q76" s="100"/>
      <c r="R76" s="97"/>
      <c r="S76" s="97"/>
      <c r="T76" s="100"/>
      <c r="U76" s="101"/>
      <c r="V76" s="101"/>
      <c r="W76" s="101"/>
      <c r="X76" s="101"/>
      <c r="Y76" s="101"/>
    </row>
    <row r="77" spans="1:25" hidden="1">
      <c r="A77" s="100"/>
      <c r="B77" s="100"/>
      <c r="C77" s="100"/>
      <c r="D77" s="100"/>
      <c r="E77" s="100"/>
      <c r="F77" s="100"/>
      <c r="G77" s="102"/>
      <c r="H77" s="100"/>
      <c r="I77" s="100"/>
      <c r="J77" s="100"/>
      <c r="K77" s="100"/>
      <c r="L77" s="100"/>
      <c r="M77" s="100"/>
      <c r="N77" s="100"/>
      <c r="O77" s="100"/>
      <c r="P77" s="100"/>
      <c r="Q77" s="100"/>
      <c r="R77" s="97"/>
      <c r="S77" s="97"/>
      <c r="T77" s="100"/>
      <c r="U77" s="101"/>
      <c r="V77" s="101"/>
      <c r="W77" s="101"/>
      <c r="X77" s="101"/>
      <c r="Y77" s="101"/>
    </row>
    <row r="78" spans="1:25" hidden="1">
      <c r="A78" s="100"/>
      <c r="B78" s="100"/>
      <c r="C78" s="100"/>
      <c r="D78" s="100"/>
      <c r="E78" s="100"/>
      <c r="F78" s="100"/>
      <c r="G78" s="102"/>
      <c r="H78" s="100"/>
      <c r="I78" s="100"/>
      <c r="J78" s="100"/>
      <c r="K78" s="100"/>
      <c r="L78" s="100"/>
      <c r="M78" s="100"/>
      <c r="N78" s="100"/>
      <c r="O78" s="100"/>
      <c r="P78" s="100"/>
      <c r="Q78" s="100"/>
      <c r="R78" s="97"/>
      <c r="S78" s="97"/>
      <c r="T78" s="100"/>
      <c r="U78" s="101"/>
      <c r="V78" s="101"/>
      <c r="W78" s="101"/>
      <c r="X78" s="101"/>
      <c r="Y78" s="101"/>
    </row>
    <row r="79" spans="1:25" hidden="1">
      <c r="A79" s="100"/>
      <c r="B79" s="100"/>
      <c r="C79" s="100"/>
      <c r="D79" s="100"/>
      <c r="E79" s="100"/>
      <c r="F79" s="100"/>
      <c r="G79" s="102"/>
      <c r="H79" s="100"/>
      <c r="I79" s="100"/>
      <c r="J79" s="100"/>
      <c r="K79" s="100"/>
      <c r="L79" s="100"/>
      <c r="M79" s="100"/>
      <c r="N79" s="100"/>
      <c r="O79" s="100"/>
      <c r="P79" s="100"/>
      <c r="Q79" s="100"/>
      <c r="R79" s="97"/>
      <c r="S79" s="97"/>
      <c r="T79" s="100"/>
      <c r="U79" s="101"/>
      <c r="V79" s="101"/>
      <c r="W79" s="101"/>
      <c r="X79" s="101"/>
      <c r="Y79" s="101"/>
    </row>
    <row r="80" spans="1:25" hidden="1">
      <c r="A80" s="100"/>
      <c r="B80" s="100"/>
      <c r="C80" s="100"/>
      <c r="D80" s="100"/>
      <c r="E80" s="100"/>
      <c r="F80" s="100"/>
      <c r="G80" s="102"/>
      <c r="H80" s="100"/>
      <c r="I80" s="100"/>
      <c r="J80" s="100"/>
      <c r="K80" s="100"/>
      <c r="L80" s="100"/>
      <c r="M80" s="100"/>
      <c r="N80" s="100"/>
      <c r="O80" s="100"/>
      <c r="P80" s="100"/>
      <c r="Q80" s="100"/>
      <c r="R80" s="97"/>
      <c r="S80" s="97"/>
      <c r="T80" s="100"/>
      <c r="U80" s="101"/>
      <c r="V80" s="101"/>
      <c r="W80" s="101"/>
      <c r="X80" s="101"/>
      <c r="Y80" s="101"/>
    </row>
    <row r="81" spans="1:25" ht="60" hidden="1" customHeight="1">
      <c r="A81" s="739" t="s">
        <v>226</v>
      </c>
      <c r="B81" s="740"/>
      <c r="C81" s="740"/>
      <c r="D81" s="740"/>
      <c r="E81" s="740"/>
      <c r="F81" s="740"/>
      <c r="G81" s="740"/>
      <c r="H81" s="740"/>
      <c r="I81" s="740"/>
      <c r="J81" s="740"/>
      <c r="K81" s="740"/>
      <c r="L81" s="740"/>
      <c r="M81" s="740"/>
      <c r="N81" s="740"/>
      <c r="O81" s="740"/>
      <c r="P81" s="740"/>
      <c r="Q81" s="740"/>
      <c r="R81" s="97"/>
      <c r="S81" s="97"/>
      <c r="T81" s="100"/>
      <c r="U81" s="101"/>
      <c r="V81" s="101"/>
      <c r="W81" s="101"/>
      <c r="X81" s="101"/>
      <c r="Y81" s="101"/>
    </row>
    <row r="82" spans="1:25" hidden="1">
      <c r="A82" s="100"/>
      <c r="B82" s="100"/>
      <c r="C82" s="100"/>
      <c r="D82" s="100"/>
      <c r="E82" s="100"/>
      <c r="F82" s="100"/>
      <c r="G82" s="102"/>
      <c r="H82" s="100"/>
      <c r="I82" s="100"/>
      <c r="J82" s="100"/>
      <c r="K82" s="100"/>
      <c r="L82" s="100"/>
      <c r="M82" s="100"/>
      <c r="N82" s="100"/>
      <c r="O82" s="100"/>
      <c r="P82" s="100"/>
      <c r="Q82" s="100"/>
      <c r="R82" s="97"/>
      <c r="S82" s="97"/>
      <c r="T82" s="100"/>
      <c r="U82" s="101"/>
      <c r="V82" s="101"/>
      <c r="W82" s="101"/>
      <c r="X82" s="101"/>
      <c r="Y82" s="101"/>
    </row>
    <row r="83" spans="1:25" hidden="1">
      <c r="A83" s="100"/>
      <c r="B83" s="100"/>
      <c r="C83" s="100"/>
      <c r="D83" s="100"/>
      <c r="E83" s="100"/>
      <c r="F83" s="100"/>
      <c r="G83" s="102"/>
      <c r="H83" s="100"/>
      <c r="I83" s="100"/>
      <c r="J83" s="100"/>
      <c r="K83" s="100"/>
      <c r="L83" s="100"/>
      <c r="M83" s="100"/>
      <c r="N83" s="100"/>
      <c r="O83" s="100"/>
      <c r="P83" s="100"/>
      <c r="Q83" s="100"/>
      <c r="R83" s="97"/>
      <c r="S83" s="97"/>
      <c r="T83" s="100"/>
      <c r="U83" s="100"/>
      <c r="V83" s="100"/>
      <c r="W83" s="100"/>
      <c r="X83" s="100"/>
      <c r="Y83" s="100"/>
    </row>
    <row r="84" spans="1:25" hidden="1">
      <c r="A84" s="100"/>
      <c r="B84" s="100"/>
      <c r="C84" s="100"/>
      <c r="D84" s="100"/>
      <c r="E84" s="100"/>
      <c r="F84" s="100"/>
      <c r="G84" s="102"/>
      <c r="H84" s="100"/>
      <c r="I84" s="100"/>
      <c r="J84" s="100"/>
      <c r="K84" s="100"/>
      <c r="L84" s="100"/>
      <c r="M84" s="100"/>
      <c r="N84" s="100"/>
      <c r="O84" s="100"/>
      <c r="P84" s="100"/>
      <c r="Q84" s="100"/>
      <c r="R84" s="97"/>
      <c r="S84" s="97"/>
      <c r="T84" s="100"/>
      <c r="U84" s="100"/>
      <c r="V84" s="100"/>
      <c r="W84" s="100"/>
      <c r="X84" s="100"/>
      <c r="Y84" s="100"/>
    </row>
    <row r="85" spans="1:25" hidden="1">
      <c r="A85" s="100"/>
      <c r="B85" s="100"/>
      <c r="C85" s="100"/>
      <c r="D85" s="100"/>
      <c r="E85" s="100"/>
      <c r="F85" s="100"/>
      <c r="G85" s="102"/>
      <c r="H85" s="100"/>
      <c r="I85" s="100"/>
      <c r="J85" s="100"/>
      <c r="K85" s="100"/>
      <c r="L85" s="100"/>
      <c r="M85" s="100"/>
      <c r="N85" s="100"/>
      <c r="O85" s="100"/>
      <c r="P85" s="100"/>
      <c r="Q85" s="100"/>
      <c r="R85" s="97"/>
      <c r="S85" s="97"/>
      <c r="T85" s="100"/>
      <c r="U85" s="100"/>
      <c r="V85" s="100"/>
      <c r="W85" s="100"/>
      <c r="X85" s="100"/>
      <c r="Y85" s="100"/>
    </row>
    <row r="86" spans="1:25" hidden="1">
      <c r="A86" s="100"/>
      <c r="B86" s="100"/>
      <c r="C86" s="100"/>
      <c r="D86" s="100"/>
      <c r="E86" s="100"/>
      <c r="F86" s="100"/>
      <c r="G86" s="102"/>
      <c r="H86" s="100"/>
      <c r="I86" s="100"/>
      <c r="J86" s="100"/>
      <c r="K86" s="100"/>
      <c r="L86" s="100"/>
      <c r="M86" s="100"/>
      <c r="N86" s="100"/>
      <c r="O86" s="100"/>
      <c r="P86" s="100"/>
      <c r="Q86" s="100"/>
      <c r="R86" s="97"/>
      <c r="S86" s="97"/>
      <c r="T86" s="100"/>
      <c r="U86" s="100"/>
      <c r="V86" s="100"/>
      <c r="W86" s="100"/>
      <c r="X86" s="100"/>
      <c r="Y86" s="100"/>
    </row>
    <row r="87" spans="1:25" hidden="1">
      <c r="A87" s="100"/>
      <c r="B87" s="100"/>
      <c r="C87" s="100"/>
      <c r="D87" s="100"/>
      <c r="E87" s="100"/>
      <c r="F87" s="100"/>
      <c r="G87" s="102"/>
      <c r="H87" s="100"/>
      <c r="I87" s="100"/>
      <c r="J87" s="100"/>
      <c r="K87" s="100"/>
      <c r="L87" s="100"/>
      <c r="M87" s="100"/>
      <c r="N87" s="100"/>
      <c r="O87" s="100"/>
      <c r="P87" s="100"/>
      <c r="Q87" s="100"/>
      <c r="R87" s="97"/>
      <c r="S87" s="97"/>
      <c r="T87" s="100"/>
      <c r="U87" s="100"/>
      <c r="V87" s="100"/>
      <c r="W87" s="100"/>
      <c r="X87" s="100"/>
      <c r="Y87" s="100"/>
    </row>
    <row r="88" spans="1:25" hidden="1">
      <c r="A88" s="100"/>
      <c r="B88" s="100"/>
      <c r="C88" s="100"/>
      <c r="D88" s="100"/>
      <c r="E88" s="100"/>
      <c r="F88" s="100"/>
      <c r="G88" s="102"/>
      <c r="H88" s="100"/>
      <c r="I88" s="100"/>
      <c r="J88" s="100"/>
      <c r="K88" s="100"/>
      <c r="L88" s="100"/>
      <c r="M88" s="100"/>
      <c r="N88" s="100"/>
      <c r="O88" s="100"/>
      <c r="P88" s="100"/>
      <c r="Q88" s="100"/>
      <c r="R88" s="97"/>
      <c r="S88" s="97"/>
      <c r="T88" s="100"/>
      <c r="U88" s="100"/>
      <c r="V88" s="100"/>
      <c r="W88" s="100"/>
      <c r="X88" s="100"/>
      <c r="Y88" s="100"/>
    </row>
    <row r="89" spans="1:25" hidden="1">
      <c r="A89" s="100"/>
      <c r="B89" s="100"/>
      <c r="C89" s="100"/>
      <c r="D89" s="100"/>
      <c r="E89" s="100"/>
      <c r="F89" s="100"/>
      <c r="G89" s="102"/>
      <c r="H89" s="100"/>
      <c r="I89" s="100"/>
      <c r="J89" s="100"/>
      <c r="K89" s="100"/>
      <c r="L89" s="100"/>
      <c r="M89" s="100"/>
      <c r="N89" s="100"/>
      <c r="O89" s="100"/>
      <c r="P89" s="100"/>
      <c r="Q89" s="100"/>
      <c r="R89" s="97"/>
      <c r="S89" s="97"/>
      <c r="T89" s="100"/>
      <c r="U89" s="100"/>
      <c r="V89" s="100"/>
      <c r="W89" s="100"/>
      <c r="X89" s="100"/>
      <c r="Y89" s="100"/>
    </row>
    <row r="90" spans="1:25" hidden="1">
      <c r="A90" s="100"/>
      <c r="B90" s="100"/>
      <c r="C90" s="100"/>
      <c r="D90" s="100"/>
      <c r="E90" s="100"/>
      <c r="F90" s="100"/>
      <c r="G90" s="102"/>
      <c r="H90" s="100"/>
      <c r="I90" s="100"/>
      <c r="J90" s="100"/>
      <c r="K90" s="100"/>
      <c r="L90" s="100"/>
      <c r="M90" s="100"/>
      <c r="N90" s="100"/>
      <c r="O90" s="100"/>
      <c r="P90" s="100"/>
      <c r="Q90" s="100"/>
      <c r="R90" s="97"/>
      <c r="S90" s="97"/>
      <c r="T90" s="100"/>
      <c r="U90" s="100"/>
      <c r="V90" s="100"/>
      <c r="W90" s="100"/>
      <c r="X90" s="100"/>
      <c r="Y90" s="100"/>
    </row>
    <row r="91" spans="1:25" ht="60" hidden="1" customHeight="1">
      <c r="A91" s="739" t="s">
        <v>227</v>
      </c>
      <c r="B91" s="740"/>
      <c r="C91" s="740"/>
      <c r="D91" s="740"/>
      <c r="E91" s="740"/>
      <c r="F91" s="740"/>
      <c r="G91" s="740"/>
      <c r="H91" s="740"/>
      <c r="I91" s="740"/>
      <c r="J91" s="740"/>
      <c r="K91" s="740"/>
      <c r="L91" s="740"/>
      <c r="M91" s="740"/>
      <c r="N91" s="740"/>
      <c r="O91" s="740"/>
      <c r="P91" s="740"/>
      <c r="Q91" s="740"/>
      <c r="R91" s="97"/>
      <c r="S91" s="97"/>
      <c r="T91" s="100"/>
      <c r="U91" s="100"/>
      <c r="V91" s="100"/>
      <c r="W91" s="100"/>
      <c r="X91" s="100"/>
      <c r="Y91" s="100"/>
    </row>
    <row r="92" spans="1:25" hidden="1">
      <c r="A92" s="100"/>
      <c r="B92" s="100"/>
      <c r="C92" s="100"/>
      <c r="D92" s="100"/>
      <c r="E92" s="100"/>
      <c r="F92" s="100"/>
      <c r="G92" s="102"/>
      <c r="H92" s="100"/>
      <c r="I92" s="100"/>
      <c r="J92" s="100"/>
      <c r="K92" s="100"/>
      <c r="L92" s="100"/>
      <c r="M92" s="100"/>
      <c r="N92" s="100"/>
      <c r="O92" s="100"/>
      <c r="P92" s="100"/>
      <c r="Q92" s="100"/>
      <c r="R92" s="97"/>
      <c r="S92" s="97"/>
      <c r="T92" s="100"/>
      <c r="U92" s="100"/>
      <c r="V92" s="100"/>
      <c r="W92" s="100"/>
      <c r="X92" s="100"/>
      <c r="Y92" s="100"/>
    </row>
    <row r="93" spans="1:25" hidden="1">
      <c r="A93" s="100"/>
      <c r="B93" s="100"/>
      <c r="C93" s="100"/>
      <c r="D93" s="100"/>
      <c r="E93" s="100"/>
      <c r="F93" s="100"/>
      <c r="G93" s="102"/>
      <c r="H93" s="100"/>
      <c r="I93" s="100"/>
      <c r="J93" s="100"/>
      <c r="K93" s="100"/>
      <c r="L93" s="100"/>
      <c r="M93" s="100"/>
      <c r="N93" s="100"/>
      <c r="O93" s="100"/>
      <c r="P93" s="100"/>
      <c r="Q93" s="100"/>
      <c r="R93" s="97"/>
      <c r="S93" s="97"/>
      <c r="T93" s="100"/>
      <c r="U93" s="100"/>
      <c r="V93" s="100"/>
      <c r="W93" s="100"/>
      <c r="X93" s="100"/>
      <c r="Y93" s="100"/>
    </row>
    <row r="94" spans="1:25" hidden="1">
      <c r="A94" s="100"/>
      <c r="B94" s="100"/>
      <c r="C94" s="100"/>
      <c r="D94" s="100"/>
      <c r="E94" s="100"/>
      <c r="F94" s="100"/>
      <c r="G94" s="102"/>
      <c r="H94" s="100"/>
      <c r="I94" s="100"/>
      <c r="J94" s="100"/>
      <c r="K94" s="100"/>
      <c r="L94" s="100"/>
      <c r="M94" s="100"/>
      <c r="N94" s="100"/>
      <c r="O94" s="100"/>
      <c r="P94" s="100"/>
      <c r="Q94" s="100"/>
      <c r="R94" s="97"/>
      <c r="S94" s="97"/>
      <c r="T94" s="100"/>
      <c r="U94" s="100"/>
      <c r="V94" s="100"/>
      <c r="W94" s="100"/>
      <c r="X94" s="100"/>
      <c r="Y94" s="100"/>
    </row>
    <row r="95" spans="1:25" hidden="1">
      <c r="A95" s="100"/>
      <c r="B95" s="100"/>
      <c r="C95" s="100"/>
      <c r="D95" s="100"/>
      <c r="E95" s="100"/>
      <c r="F95" s="100"/>
      <c r="G95" s="102"/>
      <c r="H95" s="100"/>
      <c r="I95" s="100"/>
      <c r="J95" s="100"/>
      <c r="K95" s="100"/>
      <c r="L95" s="100"/>
      <c r="M95" s="100"/>
      <c r="N95" s="100"/>
      <c r="O95" s="100"/>
      <c r="P95" s="100"/>
      <c r="Q95" s="100"/>
      <c r="R95" s="97"/>
      <c r="S95" s="97"/>
      <c r="T95" s="100"/>
      <c r="U95" s="100"/>
      <c r="V95" s="100"/>
      <c r="W95" s="100"/>
      <c r="X95" s="100"/>
      <c r="Y95" s="100"/>
    </row>
    <row r="96" spans="1:25" hidden="1">
      <c r="A96" s="100"/>
      <c r="B96" s="100"/>
      <c r="C96" s="100"/>
      <c r="D96" s="100"/>
      <c r="E96" s="100"/>
      <c r="F96" s="100"/>
      <c r="G96" s="102"/>
      <c r="H96" s="100"/>
      <c r="I96" s="100"/>
      <c r="J96" s="100"/>
      <c r="K96" s="100"/>
      <c r="L96" s="100"/>
      <c r="M96" s="100"/>
      <c r="N96" s="100"/>
      <c r="O96" s="100"/>
      <c r="P96" s="100"/>
      <c r="Q96" s="100"/>
      <c r="R96" s="97"/>
      <c r="S96" s="97"/>
      <c r="T96" s="100"/>
      <c r="U96" s="100"/>
      <c r="V96" s="100"/>
      <c r="W96" s="100"/>
      <c r="X96" s="100"/>
      <c r="Y96" s="100"/>
    </row>
    <row r="97" spans="1:25" hidden="1">
      <c r="A97" s="100"/>
      <c r="B97" s="100"/>
      <c r="C97" s="100"/>
      <c r="D97" s="100"/>
      <c r="E97" s="100"/>
      <c r="F97" s="100"/>
      <c r="G97" s="102"/>
      <c r="H97" s="100"/>
      <c r="I97" s="100"/>
      <c r="J97" s="100"/>
      <c r="K97" s="100"/>
      <c r="L97" s="100"/>
      <c r="M97" s="100"/>
      <c r="N97" s="100"/>
      <c r="O97" s="100"/>
      <c r="P97" s="100"/>
      <c r="Q97" s="100"/>
      <c r="R97" s="97"/>
      <c r="S97" s="97"/>
      <c r="T97" s="100"/>
      <c r="U97" s="100"/>
      <c r="V97" s="100"/>
      <c r="W97" s="100"/>
      <c r="X97" s="100"/>
      <c r="Y97" s="100"/>
    </row>
    <row r="98" spans="1:25" hidden="1">
      <c r="A98" s="100"/>
      <c r="B98" s="100"/>
      <c r="C98" s="100"/>
      <c r="D98" s="100"/>
      <c r="E98" s="100"/>
      <c r="F98" s="100"/>
      <c r="G98" s="102"/>
      <c r="H98" s="100"/>
      <c r="I98" s="100"/>
      <c r="J98" s="100"/>
      <c r="K98" s="100"/>
      <c r="L98" s="100"/>
      <c r="M98" s="100"/>
      <c r="N98" s="100"/>
      <c r="O98" s="100"/>
      <c r="P98" s="100"/>
      <c r="Q98" s="100"/>
      <c r="R98" s="97"/>
      <c r="S98" s="97"/>
      <c r="T98" s="100"/>
      <c r="U98" s="100"/>
      <c r="V98" s="100"/>
      <c r="W98" s="100"/>
      <c r="X98" s="100"/>
      <c r="Y98" s="100"/>
    </row>
    <row r="99" spans="1:25" hidden="1">
      <c r="A99" s="100"/>
      <c r="B99" s="100"/>
      <c r="C99" s="100"/>
      <c r="D99" s="100"/>
      <c r="E99" s="100"/>
      <c r="F99" s="100"/>
      <c r="G99" s="102"/>
      <c r="H99" s="100"/>
      <c r="I99" s="100"/>
      <c r="J99" s="100"/>
      <c r="K99" s="100"/>
      <c r="L99" s="100"/>
      <c r="M99" s="100"/>
      <c r="N99" s="100"/>
      <c r="O99" s="100"/>
      <c r="P99" s="100"/>
      <c r="Q99" s="100"/>
      <c r="R99" s="97"/>
      <c r="S99" s="97"/>
      <c r="T99" s="100"/>
      <c r="U99" s="100"/>
      <c r="V99" s="100"/>
      <c r="W99" s="100"/>
      <c r="X99" s="100"/>
      <c r="Y99" s="100"/>
    </row>
    <row r="100" spans="1:25" hidden="1">
      <c r="A100" s="100"/>
      <c r="B100" s="100"/>
      <c r="C100" s="100"/>
      <c r="D100" s="100"/>
      <c r="E100" s="100"/>
      <c r="F100" s="100"/>
      <c r="G100" s="102"/>
      <c r="H100" s="100"/>
      <c r="I100" s="100"/>
      <c r="J100" s="100"/>
      <c r="K100" s="100"/>
      <c r="L100" s="100"/>
      <c r="M100" s="100"/>
      <c r="N100" s="100"/>
      <c r="O100" s="100"/>
      <c r="P100" s="100"/>
      <c r="Q100" s="100"/>
      <c r="R100" s="97"/>
      <c r="S100" s="97"/>
      <c r="T100" s="100"/>
      <c r="U100" s="100"/>
      <c r="V100" s="100"/>
      <c r="W100" s="100"/>
      <c r="X100" s="100"/>
      <c r="Y100" s="100"/>
    </row>
    <row r="101" spans="1:25" ht="60" hidden="1" customHeight="1">
      <c r="A101" s="739" t="s">
        <v>228</v>
      </c>
      <c r="B101" s="740"/>
      <c r="C101" s="740"/>
      <c r="D101" s="740"/>
      <c r="E101" s="740"/>
      <c r="F101" s="740"/>
      <c r="G101" s="740"/>
      <c r="H101" s="740"/>
      <c r="I101" s="740"/>
      <c r="J101" s="740"/>
      <c r="K101" s="740"/>
      <c r="L101" s="740"/>
      <c r="M101" s="740"/>
      <c r="N101" s="740"/>
      <c r="O101" s="740"/>
      <c r="P101" s="740"/>
      <c r="Q101" s="740"/>
      <c r="R101" s="97"/>
      <c r="S101" s="97"/>
      <c r="T101" s="100"/>
      <c r="U101" s="100"/>
      <c r="V101" s="100"/>
      <c r="W101" s="100"/>
      <c r="X101" s="100"/>
      <c r="Y101" s="100"/>
    </row>
    <row r="102" spans="1:25" hidden="1">
      <c r="A102" s="100"/>
      <c r="B102" s="100"/>
      <c r="C102" s="100"/>
      <c r="D102" s="100"/>
      <c r="E102" s="100"/>
      <c r="F102" s="100"/>
      <c r="G102" s="102"/>
      <c r="H102" s="100"/>
      <c r="I102" s="100"/>
      <c r="J102" s="100"/>
      <c r="K102" s="100"/>
      <c r="L102" s="100"/>
      <c r="M102" s="100"/>
      <c r="N102" s="100"/>
      <c r="O102" s="100"/>
      <c r="P102" s="100"/>
      <c r="Q102" s="100"/>
      <c r="R102" s="97"/>
      <c r="S102" s="97"/>
      <c r="T102" s="100"/>
      <c r="U102" s="100"/>
      <c r="V102" s="100"/>
      <c r="W102" s="100"/>
      <c r="X102" s="100"/>
      <c r="Y102" s="100"/>
    </row>
    <row r="103" spans="1:25" hidden="1">
      <c r="A103" s="100"/>
      <c r="B103" s="100"/>
      <c r="C103" s="100"/>
      <c r="D103" s="100"/>
      <c r="E103" s="100"/>
      <c r="F103" s="100"/>
      <c r="G103" s="102"/>
      <c r="H103" s="100"/>
      <c r="I103" s="100"/>
      <c r="J103" s="100"/>
      <c r="K103" s="100"/>
      <c r="L103" s="100"/>
      <c r="M103" s="100"/>
      <c r="N103" s="100"/>
      <c r="O103" s="100"/>
      <c r="P103" s="100"/>
      <c r="Q103" s="100"/>
      <c r="R103" s="97"/>
      <c r="S103" s="97"/>
      <c r="T103" s="100"/>
      <c r="U103" s="100"/>
      <c r="V103" s="100"/>
      <c r="W103" s="100"/>
      <c r="X103" s="100"/>
      <c r="Y103" s="100"/>
    </row>
    <row r="104" spans="1:25" hidden="1">
      <c r="A104" s="100"/>
      <c r="B104" s="100"/>
      <c r="C104" s="100"/>
      <c r="D104" s="100"/>
      <c r="E104" s="100"/>
      <c r="F104" s="100"/>
      <c r="G104" s="102"/>
      <c r="H104" s="100"/>
      <c r="I104" s="100"/>
      <c r="J104" s="100"/>
      <c r="K104" s="100"/>
      <c r="L104" s="100"/>
      <c r="M104" s="100"/>
      <c r="N104" s="100"/>
      <c r="O104" s="100"/>
      <c r="P104" s="100"/>
      <c r="Q104" s="100"/>
      <c r="R104" s="97"/>
      <c r="S104" s="97"/>
      <c r="T104" s="100"/>
      <c r="U104" s="100"/>
      <c r="V104" s="100"/>
      <c r="W104" s="100"/>
      <c r="X104" s="100"/>
      <c r="Y104" s="100"/>
    </row>
    <row r="105" spans="1:25" hidden="1">
      <c r="A105" s="100"/>
      <c r="B105" s="100"/>
      <c r="C105" s="100"/>
      <c r="D105" s="100"/>
      <c r="E105" s="100"/>
      <c r="F105" s="100"/>
      <c r="G105" s="102"/>
      <c r="H105" s="100"/>
      <c r="I105" s="100"/>
      <c r="J105" s="100"/>
      <c r="K105" s="100"/>
      <c r="L105" s="100"/>
      <c r="M105" s="100"/>
      <c r="N105" s="100"/>
      <c r="O105" s="100"/>
      <c r="P105" s="100"/>
      <c r="Q105" s="100"/>
      <c r="R105" s="97"/>
      <c r="S105" s="97"/>
      <c r="T105" s="100"/>
      <c r="U105" s="100"/>
      <c r="V105" s="100"/>
      <c r="W105" s="100"/>
      <c r="X105" s="100"/>
      <c r="Y105" s="100"/>
    </row>
    <row r="106" spans="1:25" hidden="1">
      <c r="A106" s="100"/>
      <c r="B106" s="100"/>
      <c r="C106" s="100"/>
      <c r="D106" s="100"/>
      <c r="E106" s="100"/>
      <c r="F106" s="100"/>
      <c r="G106" s="102"/>
      <c r="H106" s="100"/>
      <c r="I106" s="100"/>
      <c r="J106" s="100"/>
      <c r="K106" s="100"/>
      <c r="L106" s="100"/>
      <c r="M106" s="100"/>
      <c r="N106" s="100"/>
      <c r="O106" s="100"/>
      <c r="P106" s="100"/>
      <c r="Q106" s="100"/>
      <c r="R106" s="97"/>
      <c r="S106" s="97"/>
      <c r="T106" s="100"/>
      <c r="U106" s="100"/>
      <c r="V106" s="100"/>
      <c r="W106" s="100"/>
      <c r="X106" s="100"/>
      <c r="Y106" s="100"/>
    </row>
    <row r="107" spans="1:25" hidden="1">
      <c r="A107" s="100"/>
      <c r="B107" s="100"/>
      <c r="C107" s="100"/>
      <c r="D107" s="100"/>
      <c r="E107" s="100"/>
      <c r="F107" s="100"/>
      <c r="G107" s="102"/>
      <c r="H107" s="100"/>
      <c r="I107" s="100"/>
      <c r="J107" s="100"/>
      <c r="K107" s="100"/>
      <c r="L107" s="100"/>
      <c r="M107" s="100"/>
      <c r="N107" s="100"/>
      <c r="O107" s="100"/>
      <c r="P107" s="100"/>
      <c r="Q107" s="100"/>
      <c r="R107" s="97"/>
      <c r="S107" s="97"/>
      <c r="T107" s="100"/>
      <c r="U107" s="100"/>
      <c r="V107" s="100"/>
      <c r="W107" s="100"/>
      <c r="X107" s="100"/>
      <c r="Y107" s="100"/>
    </row>
    <row r="108" spans="1:25" hidden="1">
      <c r="A108" s="100"/>
      <c r="B108" s="100"/>
      <c r="C108" s="100"/>
      <c r="D108" s="100"/>
      <c r="E108" s="100"/>
      <c r="F108" s="100"/>
      <c r="G108" s="102"/>
      <c r="H108" s="100"/>
      <c r="I108" s="100"/>
      <c r="J108" s="100"/>
      <c r="K108" s="100"/>
      <c r="L108" s="100"/>
      <c r="M108" s="100"/>
      <c r="N108" s="100"/>
      <c r="O108" s="100"/>
      <c r="P108" s="100"/>
      <c r="Q108" s="100"/>
      <c r="R108" s="97"/>
      <c r="S108" s="97"/>
      <c r="T108" s="100"/>
      <c r="U108" s="100"/>
      <c r="V108" s="100"/>
      <c r="W108" s="100"/>
      <c r="X108" s="100"/>
      <c r="Y108" s="100"/>
    </row>
    <row r="109" spans="1:25" hidden="1">
      <c r="A109" s="100"/>
      <c r="B109" s="100"/>
      <c r="C109" s="100"/>
      <c r="D109" s="100"/>
      <c r="E109" s="100"/>
      <c r="F109" s="100"/>
      <c r="G109" s="102"/>
      <c r="H109" s="100"/>
      <c r="I109" s="100"/>
      <c r="J109" s="100"/>
      <c r="K109" s="100"/>
      <c r="L109" s="100"/>
      <c r="M109" s="100"/>
      <c r="N109" s="100"/>
      <c r="O109" s="100"/>
      <c r="P109" s="100"/>
      <c r="Q109" s="100"/>
      <c r="R109" s="97"/>
      <c r="S109" s="97"/>
      <c r="T109" s="100"/>
      <c r="U109" s="100"/>
      <c r="V109" s="100"/>
      <c r="W109" s="100"/>
      <c r="X109" s="100"/>
      <c r="Y109" s="100"/>
    </row>
    <row r="110" spans="1:25" hidden="1">
      <c r="A110" s="100"/>
      <c r="B110" s="100"/>
      <c r="C110" s="100"/>
      <c r="D110" s="100"/>
      <c r="E110" s="100"/>
      <c r="F110" s="100"/>
      <c r="G110" s="102"/>
      <c r="H110" s="100"/>
      <c r="I110" s="100"/>
      <c r="J110" s="100"/>
      <c r="K110" s="100"/>
      <c r="L110" s="100"/>
      <c r="M110" s="100"/>
      <c r="N110" s="100"/>
      <c r="O110" s="100"/>
      <c r="P110" s="100"/>
      <c r="Q110" s="100"/>
      <c r="R110" s="97"/>
      <c r="S110" s="97"/>
      <c r="T110" s="100"/>
      <c r="U110" s="100"/>
      <c r="V110" s="100"/>
      <c r="W110" s="100"/>
      <c r="X110" s="100"/>
      <c r="Y110" s="100"/>
    </row>
    <row r="111" spans="1:25" ht="60" hidden="1" customHeight="1">
      <c r="A111" s="739" t="s">
        <v>229</v>
      </c>
      <c r="B111" s="740"/>
      <c r="C111" s="740"/>
      <c r="D111" s="740"/>
      <c r="E111" s="740"/>
      <c r="F111" s="740"/>
      <c r="G111" s="740"/>
      <c r="H111" s="740"/>
      <c r="I111" s="740"/>
      <c r="J111" s="740"/>
      <c r="K111" s="740"/>
      <c r="L111" s="740"/>
      <c r="M111" s="740"/>
      <c r="N111" s="740"/>
      <c r="O111" s="740"/>
      <c r="P111" s="740"/>
      <c r="Q111" s="740"/>
      <c r="R111" s="97"/>
      <c r="S111" s="97"/>
      <c r="T111" s="100"/>
      <c r="U111" s="100"/>
      <c r="V111" s="100"/>
      <c r="W111" s="100"/>
      <c r="X111" s="100"/>
      <c r="Y111" s="100"/>
    </row>
    <row r="112" spans="1:25" hidden="1">
      <c r="A112" s="100"/>
      <c r="B112" s="100"/>
      <c r="C112" s="100"/>
      <c r="D112" s="100"/>
      <c r="E112" s="100"/>
      <c r="F112" s="100"/>
      <c r="G112" s="102"/>
      <c r="H112" s="100"/>
      <c r="I112" s="100"/>
      <c r="J112" s="100"/>
      <c r="K112" s="100"/>
      <c r="L112" s="100"/>
      <c r="M112" s="100"/>
      <c r="N112" s="100"/>
      <c r="O112" s="100"/>
      <c r="P112" s="100"/>
      <c r="Q112" s="100"/>
      <c r="R112" s="97"/>
      <c r="S112" s="97"/>
      <c r="T112" s="100"/>
      <c r="U112" s="100"/>
      <c r="V112" s="100"/>
      <c r="W112" s="100"/>
      <c r="X112" s="100"/>
      <c r="Y112" s="100"/>
    </row>
    <row r="113" spans="1:25" hidden="1">
      <c r="A113" s="100"/>
      <c r="B113" s="100"/>
      <c r="C113" s="100"/>
      <c r="D113" s="100"/>
      <c r="E113" s="100"/>
      <c r="F113" s="100"/>
      <c r="G113" s="102"/>
      <c r="H113" s="100"/>
      <c r="I113" s="100"/>
      <c r="J113" s="100"/>
      <c r="K113" s="100"/>
      <c r="L113" s="100"/>
      <c r="M113" s="100"/>
      <c r="N113" s="100"/>
      <c r="O113" s="100"/>
      <c r="P113" s="100"/>
      <c r="Q113" s="100"/>
      <c r="R113" s="97"/>
      <c r="S113" s="97"/>
      <c r="T113" s="100"/>
      <c r="U113" s="100"/>
      <c r="V113" s="100"/>
      <c r="W113" s="100"/>
      <c r="X113" s="100"/>
      <c r="Y113" s="100"/>
    </row>
    <row r="114" spans="1:25" hidden="1">
      <c r="A114" s="100"/>
      <c r="B114" s="100"/>
      <c r="C114" s="100"/>
      <c r="D114" s="100"/>
      <c r="E114" s="100"/>
      <c r="F114" s="100"/>
      <c r="G114" s="102"/>
      <c r="H114" s="100"/>
      <c r="I114" s="100"/>
      <c r="J114" s="100"/>
      <c r="K114" s="100"/>
      <c r="L114" s="100"/>
      <c r="M114" s="100"/>
      <c r="N114" s="100"/>
      <c r="O114" s="100"/>
      <c r="P114" s="100"/>
      <c r="Q114" s="100"/>
      <c r="R114" s="97"/>
      <c r="S114" s="97"/>
      <c r="T114" s="100"/>
      <c r="U114" s="100"/>
      <c r="V114" s="100"/>
      <c r="W114" s="100"/>
      <c r="X114" s="100"/>
      <c r="Y114" s="100"/>
    </row>
    <row r="115" spans="1:25" hidden="1">
      <c r="A115" s="100"/>
      <c r="B115" s="100"/>
      <c r="C115" s="100"/>
      <c r="D115" s="100"/>
      <c r="E115" s="100"/>
      <c r="F115" s="100"/>
      <c r="G115" s="102"/>
      <c r="H115" s="100"/>
      <c r="I115" s="100"/>
      <c r="J115" s="100"/>
      <c r="K115" s="100"/>
      <c r="L115" s="100"/>
      <c r="M115" s="100"/>
      <c r="N115" s="100"/>
      <c r="O115" s="100"/>
      <c r="P115" s="100"/>
      <c r="Q115" s="100"/>
      <c r="R115" s="97"/>
      <c r="S115" s="97"/>
      <c r="T115" s="100"/>
      <c r="U115" s="100"/>
      <c r="V115" s="100"/>
      <c r="W115" s="100"/>
      <c r="X115" s="100"/>
      <c r="Y115" s="100"/>
    </row>
    <row r="116" spans="1:25" hidden="1">
      <c r="A116" s="100"/>
      <c r="B116" s="100"/>
      <c r="C116" s="100"/>
      <c r="D116" s="100"/>
      <c r="E116" s="100"/>
      <c r="F116" s="100"/>
      <c r="G116" s="102"/>
      <c r="H116" s="100"/>
      <c r="I116" s="100"/>
      <c r="J116" s="100"/>
      <c r="K116" s="100"/>
      <c r="L116" s="100"/>
      <c r="M116" s="100"/>
      <c r="N116" s="100"/>
      <c r="O116" s="100"/>
      <c r="P116" s="100"/>
      <c r="Q116" s="100"/>
      <c r="R116" s="97"/>
      <c r="S116" s="97"/>
      <c r="T116" s="100"/>
      <c r="U116" s="100"/>
      <c r="V116" s="100"/>
      <c r="W116" s="100"/>
      <c r="X116" s="100"/>
      <c r="Y116" s="100"/>
    </row>
    <row r="117" spans="1:25" hidden="1">
      <c r="A117" s="100"/>
      <c r="B117" s="100"/>
      <c r="C117" s="100"/>
      <c r="D117" s="100"/>
      <c r="E117" s="100"/>
      <c r="F117" s="100"/>
      <c r="G117" s="102"/>
      <c r="H117" s="100"/>
      <c r="I117" s="100"/>
      <c r="J117" s="100"/>
      <c r="K117" s="100"/>
      <c r="L117" s="100"/>
      <c r="M117" s="100"/>
      <c r="N117" s="100"/>
      <c r="O117" s="100"/>
      <c r="P117" s="100"/>
      <c r="Q117" s="100"/>
      <c r="R117" s="97"/>
      <c r="S117" s="97"/>
      <c r="T117" s="100"/>
      <c r="U117" s="100"/>
      <c r="V117" s="100"/>
      <c r="W117" s="100"/>
      <c r="X117" s="100"/>
      <c r="Y117" s="100"/>
    </row>
    <row r="118" spans="1:25" hidden="1">
      <c r="A118" s="100"/>
      <c r="B118" s="100"/>
      <c r="C118" s="100"/>
      <c r="D118" s="100"/>
      <c r="E118" s="100"/>
      <c r="F118" s="100"/>
      <c r="G118" s="102"/>
      <c r="H118" s="100"/>
      <c r="I118" s="100"/>
      <c r="J118" s="100"/>
      <c r="K118" s="100"/>
      <c r="L118" s="100"/>
      <c r="M118" s="100"/>
      <c r="N118" s="100"/>
      <c r="O118" s="100"/>
      <c r="P118" s="100"/>
      <c r="Q118" s="100"/>
      <c r="R118" s="97"/>
      <c r="S118" s="97"/>
      <c r="T118" s="100"/>
      <c r="U118" s="100"/>
      <c r="V118" s="100"/>
      <c r="W118" s="100"/>
      <c r="X118" s="100"/>
      <c r="Y118" s="100"/>
    </row>
    <row r="119" spans="1:25" hidden="1">
      <c r="A119" s="100"/>
      <c r="B119" s="100"/>
      <c r="C119" s="100"/>
      <c r="D119" s="100"/>
      <c r="E119" s="100"/>
      <c r="F119" s="100"/>
      <c r="G119" s="102"/>
      <c r="H119" s="100"/>
      <c r="I119" s="100"/>
      <c r="J119" s="100"/>
      <c r="K119" s="100"/>
      <c r="L119" s="100"/>
      <c r="M119" s="100"/>
      <c r="N119" s="100"/>
      <c r="O119" s="100"/>
      <c r="P119" s="100"/>
      <c r="Q119" s="100"/>
      <c r="R119" s="97"/>
      <c r="S119" s="97"/>
      <c r="T119" s="100"/>
      <c r="U119" s="100"/>
      <c r="V119" s="100"/>
      <c r="W119" s="100"/>
      <c r="X119" s="100"/>
      <c r="Y119" s="100"/>
    </row>
    <row r="120" spans="1:25" hidden="1">
      <c r="A120" s="100"/>
      <c r="B120" s="100"/>
      <c r="C120" s="100"/>
      <c r="D120" s="100"/>
      <c r="E120" s="100"/>
      <c r="F120" s="100"/>
      <c r="G120" s="102"/>
      <c r="H120" s="100"/>
      <c r="I120" s="100"/>
      <c r="J120" s="100"/>
      <c r="K120" s="100"/>
      <c r="L120" s="100"/>
      <c r="M120" s="100"/>
      <c r="N120" s="100"/>
      <c r="O120" s="100"/>
      <c r="P120" s="100"/>
      <c r="Q120" s="100"/>
      <c r="R120" s="97"/>
      <c r="S120" s="97"/>
      <c r="T120" s="100"/>
      <c r="U120" s="100"/>
      <c r="V120" s="100"/>
      <c r="W120" s="100"/>
      <c r="X120" s="100"/>
      <c r="Y120" s="100"/>
    </row>
    <row r="121" spans="1:25" ht="28.5" hidden="1">
      <c r="A121" s="739" t="s">
        <v>23</v>
      </c>
      <c r="B121" s="740"/>
      <c r="C121" s="740"/>
      <c r="D121" s="740"/>
      <c r="E121" s="740"/>
      <c r="F121" s="740"/>
      <c r="G121" s="740"/>
      <c r="H121" s="740"/>
      <c r="I121" s="740"/>
      <c r="J121" s="740"/>
      <c r="K121" s="740"/>
      <c r="L121" s="740"/>
      <c r="M121" s="740"/>
      <c r="N121" s="740"/>
      <c r="O121" s="740"/>
      <c r="P121" s="740"/>
      <c r="Q121" s="740"/>
      <c r="R121" s="97"/>
      <c r="S121" s="97"/>
      <c r="T121" s="100"/>
      <c r="U121" s="100"/>
      <c r="V121" s="100"/>
      <c r="W121" s="100"/>
      <c r="X121" s="100"/>
      <c r="Y121" s="100"/>
    </row>
    <row r="122" spans="1:25">
      <c r="A122" s="100"/>
      <c r="B122" s="100"/>
      <c r="C122" s="100"/>
      <c r="D122" s="100"/>
      <c r="E122" s="100"/>
      <c r="F122" s="100"/>
      <c r="G122" s="102"/>
      <c r="H122" s="100"/>
      <c r="I122" s="100"/>
      <c r="J122" s="100"/>
      <c r="K122" s="100"/>
      <c r="L122" s="100"/>
      <c r="M122" s="100"/>
      <c r="N122" s="100"/>
      <c r="O122" s="100"/>
      <c r="P122" s="100"/>
      <c r="Q122" s="100"/>
      <c r="R122" s="97"/>
      <c r="S122" s="97"/>
      <c r="T122" s="100"/>
      <c r="U122" s="100"/>
      <c r="V122" s="100"/>
      <c r="W122" s="100"/>
      <c r="X122" s="100"/>
      <c r="Y122" s="100"/>
    </row>
    <row r="123" spans="1:25">
      <c r="A123" s="100"/>
      <c r="B123" s="100"/>
      <c r="C123" s="100"/>
      <c r="D123" s="100"/>
      <c r="E123" s="100"/>
      <c r="F123" s="100"/>
      <c r="G123" s="102"/>
      <c r="H123" s="100"/>
      <c r="I123" s="100"/>
      <c r="J123" s="100"/>
      <c r="K123" s="100"/>
      <c r="L123" s="100"/>
      <c r="M123" s="100"/>
      <c r="N123" s="100"/>
      <c r="O123" s="100"/>
      <c r="P123" s="100"/>
      <c r="Q123" s="100"/>
      <c r="R123" s="100"/>
      <c r="S123" s="100"/>
      <c r="T123" s="100"/>
      <c r="U123" s="101"/>
      <c r="V123" s="101"/>
      <c r="W123" s="101"/>
      <c r="X123" s="101"/>
      <c r="Y123" s="101"/>
    </row>
  </sheetData>
  <sheetProtection sheet="1" selectLockedCells="1"/>
  <mergeCells count="134">
    <mergeCell ref="A91:Q91"/>
    <mergeCell ref="A101:Q101"/>
    <mergeCell ref="A111:Q111"/>
    <mergeCell ref="A121:Q121"/>
    <mergeCell ref="D65:F65"/>
    <mergeCell ref="G65:H65"/>
    <mergeCell ref="A66:C66"/>
    <mergeCell ref="F66:H66"/>
    <mergeCell ref="I66:Q66"/>
    <mergeCell ref="A81:Q81"/>
    <mergeCell ref="O62:Q62"/>
    <mergeCell ref="A63:C65"/>
    <mergeCell ref="D63:F63"/>
    <mergeCell ref="G63:H63"/>
    <mergeCell ref="I63:M63"/>
    <mergeCell ref="N63:Q63"/>
    <mergeCell ref="D64:F64"/>
    <mergeCell ref="G64:H64"/>
    <mergeCell ref="I64:M64"/>
    <mergeCell ref="N64:Q64"/>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B16:C16"/>
    <mergeCell ref="D16:Q16"/>
    <mergeCell ref="B17:C17"/>
    <mergeCell ref="D17:G17"/>
    <mergeCell ref="I17:Q17"/>
    <mergeCell ref="L10:Q10"/>
    <mergeCell ref="B11:Q11"/>
    <mergeCell ref="B12:C12"/>
    <mergeCell ref="D12:I12"/>
    <mergeCell ref="B13:C13"/>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s>
  <phoneticPr fontId="3"/>
  <dataValidations count="27">
    <dataValidation type="list" allowBlank="1" showInputMessage="1" showErrorMessage="1" sqref="F41" xr:uid="{527D3FC6-D3AF-4895-839D-B9F435EBD0F4}">
      <formula1>"締結協定1,締結協定2"</formula1>
    </dataValidation>
    <dataValidation type="list" allowBlank="1" showErrorMessage="1" sqref="F39:H39" xr:uid="{02B51488-34FB-4E8B-BC9B-EB3C09807FDD}">
      <formula1>"活動実績あり,なし"</formula1>
    </dataValidation>
    <dataValidation type="list" allowBlank="1" showInputMessage="1" showErrorMessage="1" sqref="F30:G30 F32:G32 F40:G40 F55:G55 F57:G57" xr:uid="{E71DAEFA-AC46-4EA3-B1FD-C1BFFBB67994}">
      <formula1>"平成２７年度,平成２８年度,平成２９年度"</formula1>
    </dataValidation>
    <dataValidation type="list" allowBlank="1" showErrorMessage="1" sqref="F42:H42" xr:uid="{A27D3415-38EA-4D95-BF19-8185B3B0A806}">
      <formula1>"複数登録等あり,登録等あり,なし"</formula1>
    </dataValidation>
    <dataValidation type="list" allowBlank="1" showInputMessage="1" showErrorMessage="1" sqref="F66:H66" xr:uid="{87469760-24FF-458C-A1A0-3C42CD27E74B}">
      <formula1>"配置あり,なし"</formula1>
    </dataValidation>
    <dataValidation type="list" allowBlank="1" showErrorMessage="1" sqref="H60:J60" xr:uid="{2C2C9DAA-F4F1-42AF-87D0-AB4B1358C7DF}">
      <formula1>"適用（義務）あり,なし"</formula1>
    </dataValidation>
    <dataValidation type="list" allowBlank="1" showErrorMessage="1" sqref="G65:H65" xr:uid="{05A40C00-C071-4204-AD04-FDCAED38AC1A}">
      <formula1>"公表済み,なし　"</formula1>
    </dataValidation>
    <dataValidation type="list" allowBlank="1" showErrorMessage="1" sqref="G63:H64" xr:uid="{16C8EF21-05C3-49EA-B210-3E2E038C185D}">
      <formula1>"認証取得あり,なし"</formula1>
    </dataValidation>
    <dataValidation type="list" allowBlank="1" showErrorMessage="1" sqref="F34:H34" xr:uid="{56550A31-01E2-4F8B-A2CF-2B1F76BA3A9D}">
      <formula1>"複数締結実績あり,締結実績あり,なし"</formula1>
    </dataValidation>
    <dataValidation type="list" allowBlank="1" showErrorMessage="1" sqref="F29:H29" xr:uid="{1A592CBD-884F-4646-BFF6-FF8DB1B4B843}">
      <formula1>"複数実績あり,実績あり,なし"</formula1>
    </dataValidation>
    <dataValidation type="list" allowBlank="1" showInputMessage="1" showErrorMessage="1" sqref="F27:H27" xr:uid="{ADAE24C2-2AD3-4E0B-9B13-0B1E411CF647}">
      <formula1>"顕彰歴あり,なし"</formula1>
    </dataValidation>
    <dataValidation allowBlank="1" showInputMessage="1" showErrorMessage="1" prompt="入力は_x000a_西暦/月/日" sqref="D17:G17 L19:Q19 I17:Q17 N22:N23 L24:Q27" xr:uid="{25381411-CAF8-463C-B6D2-8FCEB4D5AF23}"/>
    <dataValidation type="list" allowBlank="1" showErrorMessage="1" sqref="F54:H54" xr:uid="{237E9677-F6B4-40BF-AE28-5509EC84B539}">
      <formula1>"複数施工実績あり,施工実績あり,なし　"</formula1>
    </dataValidation>
    <dataValidation type="list" allowBlank="1" showErrorMessage="1" sqref="F47:H47" xr:uid="{EB0CF220-B6AD-447A-B298-1C2F19465F0E}">
      <formula1>"複数従事実績あり,従事実績あり,なし　"</formula1>
    </dataValidation>
    <dataValidation type="list" allowBlank="1" showInputMessage="1" showErrorMessage="1" sqref="F48:G48 F51:G51" xr:uid="{9FF268C5-53D7-4740-A94A-C891CAEBE14E}">
      <formula1>"平成２７年度,平成２８年度"</formula1>
    </dataValidation>
    <dataValidation type="list" allowBlank="1" showErrorMessage="1" sqref="F59:H59" xr:uid="{ADD6386D-BD85-4765-948A-80E052F1BED7}">
      <formula1>"6件以上の従事実績あり,4～5件の従事実績あり,2～3件の従事実績あり,従事実績あり,なし"</formula1>
    </dataValidation>
    <dataValidation allowBlank="1" showErrorMessage="1" sqref="F25:H26" xr:uid="{8200F4EC-F860-42EC-BABD-08D72B7D1135}"/>
    <dataValidation type="list" allowBlank="1" showErrorMessage="1" sqref="F24:H24" xr:uid="{DD09ECA6-D1FE-4A8E-B3AE-3036F11BF3AF}">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9B9EDEF1-3E5E-4CC8-B56B-0856536890CC}"/>
    <dataValidation type="whole" allowBlank="1" showInputMessage="1" showErrorMessage="1" sqref="E7:E8" xr:uid="{7196CE1A-FF45-4C6C-82BF-F3E081855107}">
      <formula1>0</formula1>
      <formula2>100</formula2>
    </dataValidation>
    <dataValidation type="list" allowBlank="1" showInputMessage="1" showErrorMessage="1" sqref="F9:H9" xr:uid="{690C74DF-1EE8-473A-9EE6-9FE7A48FC72A}">
      <formula1>$V$7:$V$8</formula1>
    </dataValidation>
    <dataValidation type="list" allowBlank="1" showInputMessage="1" showErrorMessage="1" sqref="D18" xr:uid="{28A95E5F-24CB-470B-BB6F-5891BCC56DE1}">
      <formula1>$W$7:$W$8</formula1>
    </dataValidation>
    <dataValidation type="list" allowBlank="1" showInputMessage="1" showErrorMessage="1" sqref="F19:H19" xr:uid="{5E0090AE-9B4D-4783-9F88-17C80D16B9E0}">
      <formula1>$X$7:$X$8</formula1>
    </dataValidation>
    <dataValidation type="list" allowBlank="1" showErrorMessage="1" sqref="F22:H22" xr:uid="{8AA77662-8C06-4DAA-AAA0-285C1553E763}">
      <formula1>$Z$7:$Z$8</formula1>
    </dataValidation>
    <dataValidation type="list" allowBlank="1" showErrorMessage="1" sqref="F23:H23" xr:uid="{6A2B36C3-F6D9-4D43-9182-57EF8236D2B7}">
      <formula1>$AA$7:$AA$8</formula1>
    </dataValidation>
    <dataValidation type="list" allowBlank="1" showInputMessage="1" showErrorMessage="1" sqref="M21:Q21" xr:uid="{616032E1-5230-4B3E-AF8A-A6F7A68BA057}">
      <formula1>$Y$7:$Y$10</formula1>
    </dataValidation>
    <dataValidation type="list" allowBlank="1" showInputMessage="1" showErrorMessage="1" sqref="F7:F8" xr:uid="{859E1C9C-88D3-404F-B1B2-5D3FB40DA40E}">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F124-1F7A-4966-87AA-87D8295585CC}">
  <sheetPr>
    <pageSetUpPr fitToPage="1"/>
  </sheetPr>
  <dimension ref="A1:R118"/>
  <sheetViews>
    <sheetView showGridLines="0" zoomScaleNormal="100" zoomScaleSheetLayoutView="100" workbookViewId="0">
      <selection activeCell="E6" sqref="E6:F6"/>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195" t="s">
        <v>230</v>
      </c>
      <c r="B1" s="195"/>
      <c r="C1" s="195"/>
      <c r="D1" s="195"/>
      <c r="E1" s="195"/>
      <c r="F1" s="196"/>
      <c r="G1" s="195"/>
      <c r="H1" s="195"/>
      <c r="I1" s="195"/>
      <c r="J1" s="195"/>
      <c r="K1" s="195"/>
      <c r="L1" s="195"/>
      <c r="M1" s="197"/>
      <c r="N1" s="195"/>
      <c r="O1" s="195"/>
      <c r="P1" s="198"/>
      <c r="Q1" s="198"/>
    </row>
    <row r="2" spans="1:17" ht="14.25" thickBot="1">
      <c r="A2" s="195"/>
      <c r="B2" s="195"/>
      <c r="C2" s="195"/>
      <c r="D2" s="195"/>
      <c r="E2" s="198"/>
      <c r="F2" s="199" t="s">
        <v>0</v>
      </c>
      <c r="G2" s="442">
        <v>20051001</v>
      </c>
      <c r="H2" s="443"/>
      <c r="I2" s="443"/>
      <c r="J2" s="443"/>
      <c r="K2" s="443"/>
      <c r="L2" s="444"/>
      <c r="M2" s="200"/>
      <c r="N2" s="195"/>
      <c r="O2" s="195"/>
      <c r="P2" s="198"/>
      <c r="Q2" s="198"/>
    </row>
    <row r="3" spans="1:17" ht="36" customHeight="1" thickBot="1">
      <c r="A3" s="752" t="s">
        <v>231</v>
      </c>
      <c r="B3" s="752"/>
      <c r="C3" s="752"/>
      <c r="D3" s="752"/>
      <c r="E3" s="752"/>
      <c r="F3" s="752"/>
      <c r="G3" s="752"/>
      <c r="H3" s="752"/>
      <c r="I3" s="752"/>
      <c r="J3" s="752"/>
      <c r="K3" s="752"/>
      <c r="L3" s="752"/>
      <c r="M3" s="752"/>
      <c r="N3" s="195"/>
      <c r="O3" s="195"/>
      <c r="P3" s="198"/>
      <c r="Q3" s="198" t="s">
        <v>111</v>
      </c>
    </row>
    <row r="4" spans="1:17" ht="18" customHeight="1" thickBot="1">
      <c r="A4" s="196"/>
      <c r="B4" s="201"/>
      <c r="C4" s="753" t="s">
        <v>232</v>
      </c>
      <c r="D4" s="754"/>
      <c r="E4" s="754"/>
      <c r="F4" s="754"/>
      <c r="G4" s="754"/>
      <c r="H4" s="754"/>
      <c r="I4" s="754"/>
      <c r="J4" s="754"/>
      <c r="K4" s="755"/>
      <c r="L4" s="201"/>
      <c r="M4" s="201"/>
      <c r="N4" s="195"/>
      <c r="O4" s="195"/>
      <c r="P4" s="198"/>
      <c r="Q4" s="198" t="s">
        <v>128</v>
      </c>
    </row>
    <row r="5" spans="1:17" ht="6" customHeight="1" thickBot="1">
      <c r="A5" s="196"/>
      <c r="B5" s="201"/>
      <c r="C5" s="196"/>
      <c r="D5" s="202"/>
      <c r="E5" s="202"/>
      <c r="F5" s="202"/>
      <c r="G5" s="202"/>
      <c r="H5" s="202"/>
      <c r="I5" s="202"/>
      <c r="J5" s="202"/>
      <c r="K5" s="202"/>
      <c r="L5" s="201"/>
      <c r="M5" s="201"/>
      <c r="N5" s="195"/>
      <c r="O5" s="195"/>
      <c r="P5" s="198"/>
      <c r="Q5" s="198" t="s">
        <v>32</v>
      </c>
    </row>
    <row r="6" spans="1:17" ht="27" customHeight="1" thickBot="1">
      <c r="A6" s="756" t="s">
        <v>233</v>
      </c>
      <c r="B6" s="757"/>
      <c r="C6" s="758"/>
      <c r="D6" s="203" t="s">
        <v>234</v>
      </c>
      <c r="E6" s="762"/>
      <c r="F6" s="763"/>
      <c r="G6" s="204"/>
      <c r="H6" s="205"/>
      <c r="I6" s="205"/>
      <c r="J6" s="205"/>
      <c r="K6" s="205"/>
      <c r="L6" s="205"/>
      <c r="M6" s="206"/>
      <c r="N6" s="195"/>
      <c r="O6" s="98"/>
      <c r="P6" s="198"/>
      <c r="Q6" s="198"/>
    </row>
    <row r="7" spans="1:17" ht="27" customHeight="1" thickBot="1">
      <c r="A7" s="759"/>
      <c r="B7" s="760"/>
      <c r="C7" s="761"/>
      <c r="D7" s="207" t="s">
        <v>235</v>
      </c>
      <c r="E7" s="764" t="s">
        <v>236</v>
      </c>
      <c r="F7" s="765"/>
      <c r="G7" s="208"/>
      <c r="H7" s="209"/>
      <c r="I7" s="209"/>
      <c r="J7" s="209"/>
      <c r="K7" s="209"/>
      <c r="L7" s="210"/>
      <c r="M7" s="211"/>
      <c r="N7" s="195"/>
      <c r="O7" s="98"/>
      <c r="P7" s="198"/>
      <c r="Q7" s="198"/>
    </row>
    <row r="8" spans="1:17" ht="27" customHeight="1" thickBot="1">
      <c r="A8" s="756" t="s">
        <v>237</v>
      </c>
      <c r="B8" s="757"/>
      <c r="C8" s="758"/>
      <c r="D8" s="203" t="s">
        <v>234</v>
      </c>
      <c r="E8" s="769"/>
      <c r="F8" s="770"/>
      <c r="G8" s="771" t="s">
        <v>238</v>
      </c>
      <c r="H8" s="772"/>
      <c r="I8" s="772"/>
      <c r="J8" s="772"/>
      <c r="K8" s="773"/>
      <c r="L8" s="774" t="s">
        <v>59</v>
      </c>
      <c r="M8" s="775"/>
      <c r="N8" s="195"/>
      <c r="O8" s="98"/>
      <c r="P8" s="198"/>
      <c r="Q8" s="198"/>
    </row>
    <row r="9" spans="1:17" ht="27" customHeight="1">
      <c r="A9" s="759"/>
      <c r="B9" s="760"/>
      <c r="C9" s="761"/>
      <c r="D9" s="212" t="s">
        <v>235</v>
      </c>
      <c r="E9" s="776" t="s">
        <v>239</v>
      </c>
      <c r="F9" s="777"/>
      <c r="G9" s="213" t="s">
        <v>240</v>
      </c>
      <c r="H9" s="213"/>
      <c r="I9" s="213"/>
      <c r="J9" s="213"/>
      <c r="K9" s="213"/>
      <c r="L9" s="213"/>
      <c r="M9" s="214"/>
      <c r="N9" s="195"/>
      <c r="O9" s="195"/>
      <c r="P9" s="198"/>
      <c r="Q9" s="198"/>
    </row>
    <row r="10" spans="1:17" ht="15" customHeight="1" thickBot="1">
      <c r="A10" s="215"/>
      <c r="B10" s="216"/>
      <c r="C10" s="216"/>
      <c r="D10" s="217"/>
      <c r="E10" s="217"/>
      <c r="F10" s="217"/>
      <c r="G10" s="210"/>
      <c r="H10" s="210"/>
      <c r="I10" s="210"/>
      <c r="J10" s="210"/>
      <c r="K10" s="210"/>
      <c r="L10" s="210"/>
      <c r="M10" s="218"/>
      <c r="N10" s="195"/>
      <c r="O10" s="195"/>
      <c r="P10" s="198"/>
      <c r="Q10" s="198"/>
    </row>
    <row r="11" spans="1:17" ht="27" customHeight="1" thickBot="1">
      <c r="A11" s="778" t="s">
        <v>241</v>
      </c>
      <c r="B11" s="779"/>
      <c r="C11" s="219" t="s">
        <v>242</v>
      </c>
      <c r="D11" s="220" t="s">
        <v>138</v>
      </c>
      <c r="E11" s="764" t="s">
        <v>139</v>
      </c>
      <c r="F11" s="765"/>
      <c r="G11" s="204"/>
      <c r="H11" s="205"/>
      <c r="I11" s="205"/>
      <c r="J11" s="205"/>
      <c r="K11" s="205"/>
      <c r="L11" s="205"/>
      <c r="M11" s="206"/>
      <c r="N11" s="195"/>
      <c r="O11" s="98"/>
      <c r="P11" s="198"/>
      <c r="Q11" s="198"/>
    </row>
    <row r="12" spans="1:17" ht="36" customHeight="1" thickBot="1">
      <c r="A12" s="780"/>
      <c r="B12" s="781"/>
      <c r="C12" s="221" t="s">
        <v>243</v>
      </c>
      <c r="D12" s="784" t="s">
        <v>244</v>
      </c>
      <c r="E12" s="760"/>
      <c r="F12" s="785"/>
      <c r="G12" s="786"/>
      <c r="H12" s="222" t="s">
        <v>144</v>
      </c>
      <c r="I12" s="787"/>
      <c r="J12" s="788"/>
      <c r="K12" s="788"/>
      <c r="L12" s="788"/>
      <c r="M12" s="789"/>
      <c r="N12" s="195"/>
      <c r="O12" s="195"/>
      <c r="P12" s="198"/>
      <c r="Q12" s="198"/>
    </row>
    <row r="13" spans="1:17" ht="18" customHeight="1" thickBot="1">
      <c r="A13" s="780"/>
      <c r="B13" s="781"/>
      <c r="C13" s="790" t="s">
        <v>245</v>
      </c>
      <c r="D13" s="791"/>
      <c r="E13" s="791"/>
      <c r="F13" s="791"/>
      <c r="G13" s="791"/>
      <c r="H13" s="791"/>
      <c r="I13" s="791"/>
      <c r="J13" s="791"/>
      <c r="K13" s="791"/>
      <c r="L13" s="791"/>
      <c r="M13" s="792"/>
      <c r="N13" s="195"/>
      <c r="O13" s="195"/>
      <c r="P13" s="198"/>
      <c r="Q13" s="198"/>
    </row>
    <row r="14" spans="1:17" ht="18" customHeight="1" thickBot="1">
      <c r="A14" s="780"/>
      <c r="B14" s="781"/>
      <c r="C14" s="223" t="s">
        <v>147</v>
      </c>
      <c r="D14" s="793"/>
      <c r="E14" s="794"/>
      <c r="F14" s="795"/>
      <c r="G14" s="224"/>
      <c r="H14" s="225"/>
      <c r="I14" s="225"/>
      <c r="J14" s="225"/>
      <c r="K14" s="225"/>
      <c r="L14" s="225"/>
      <c r="M14" s="226"/>
      <c r="N14" s="195"/>
      <c r="O14" s="195"/>
      <c r="P14" s="198"/>
      <c r="Q14" s="198"/>
    </row>
    <row r="15" spans="1:17" ht="18" customHeight="1" thickBot="1">
      <c r="A15" s="780"/>
      <c r="B15" s="781"/>
      <c r="C15" s="227" t="s">
        <v>246</v>
      </c>
      <c r="D15" s="793"/>
      <c r="E15" s="794"/>
      <c r="F15" s="794"/>
      <c r="G15" s="794"/>
      <c r="H15" s="794"/>
      <c r="I15" s="794"/>
      <c r="J15" s="794"/>
      <c r="K15" s="794"/>
      <c r="L15" s="794"/>
      <c r="M15" s="795"/>
      <c r="N15" s="195"/>
      <c r="O15" s="195"/>
      <c r="P15" s="198"/>
      <c r="Q15" s="198"/>
    </row>
    <row r="16" spans="1:17" ht="27" customHeight="1" thickBot="1">
      <c r="A16" s="780"/>
      <c r="B16" s="781"/>
      <c r="C16" s="227" t="s">
        <v>247</v>
      </c>
      <c r="D16" s="796">
        <v>0</v>
      </c>
      <c r="E16" s="797"/>
      <c r="F16" s="228"/>
      <c r="G16" s="798"/>
      <c r="H16" s="798"/>
      <c r="I16" s="798"/>
      <c r="J16" s="798"/>
      <c r="K16" s="798"/>
      <c r="L16" s="798"/>
      <c r="M16" s="799"/>
      <c r="N16" s="195"/>
      <c r="O16" s="195"/>
      <c r="P16" s="198"/>
      <c r="Q16" s="198"/>
    </row>
    <row r="17" spans="1:17" ht="18" customHeight="1" thickBot="1">
      <c r="A17" s="780"/>
      <c r="B17" s="781"/>
      <c r="C17" s="223" t="s">
        <v>248</v>
      </c>
      <c r="D17" s="766"/>
      <c r="E17" s="767"/>
      <c r="F17" s="767"/>
      <c r="G17" s="767"/>
      <c r="H17" s="767"/>
      <c r="I17" s="767"/>
      <c r="J17" s="767"/>
      <c r="K17" s="767"/>
      <c r="L17" s="767"/>
      <c r="M17" s="768"/>
      <c r="N17" s="195"/>
      <c r="O17" s="195"/>
      <c r="P17" s="198"/>
      <c r="Q17" s="198"/>
    </row>
    <row r="18" spans="1:17" ht="46.5" customHeight="1" thickBot="1">
      <c r="A18" s="780"/>
      <c r="B18" s="781"/>
      <c r="C18" s="223" t="s">
        <v>249</v>
      </c>
      <c r="D18" s="800"/>
      <c r="E18" s="801"/>
      <c r="F18" s="801"/>
      <c r="G18" s="801"/>
      <c r="H18" s="801"/>
      <c r="I18" s="801"/>
      <c r="J18" s="801"/>
      <c r="K18" s="801"/>
      <c r="L18" s="801"/>
      <c r="M18" s="802"/>
      <c r="N18" s="195"/>
      <c r="O18" s="195"/>
      <c r="P18" s="198"/>
      <c r="Q18" s="198"/>
    </row>
    <row r="19" spans="1:17" ht="18" customHeight="1" thickBot="1">
      <c r="A19" s="780"/>
      <c r="B19" s="781"/>
      <c r="C19" s="223" t="s">
        <v>250</v>
      </c>
      <c r="D19" s="803"/>
      <c r="E19" s="804"/>
      <c r="F19" s="229" t="s">
        <v>153</v>
      </c>
      <c r="G19" s="804"/>
      <c r="H19" s="804"/>
      <c r="I19" s="804"/>
      <c r="J19" s="804"/>
      <c r="K19" s="804"/>
      <c r="L19" s="804"/>
      <c r="M19" s="805"/>
      <c r="N19" s="195"/>
      <c r="O19" s="195"/>
      <c r="P19" s="198"/>
      <c r="Q19" s="198"/>
    </row>
    <row r="20" spans="1:17" ht="18" customHeight="1" thickBot="1">
      <c r="A20" s="780"/>
      <c r="B20" s="781"/>
      <c r="C20" s="223" t="s">
        <v>251</v>
      </c>
      <c r="D20" s="806"/>
      <c r="E20" s="807"/>
      <c r="F20" s="807"/>
      <c r="G20" s="807"/>
      <c r="H20" s="807"/>
      <c r="I20" s="807"/>
      <c r="J20" s="807"/>
      <c r="K20" s="807"/>
      <c r="L20" s="807"/>
      <c r="M20" s="808"/>
      <c r="N20" s="230"/>
      <c r="O20" s="230"/>
      <c r="P20" s="195"/>
      <c r="Q20" s="195"/>
    </row>
    <row r="21" spans="1:17" ht="18" customHeight="1" thickBot="1">
      <c r="A21" s="780"/>
      <c r="B21" s="781"/>
      <c r="C21" s="223" t="s">
        <v>252</v>
      </c>
      <c r="D21" s="803"/>
      <c r="E21" s="804"/>
      <c r="F21" s="229" t="s">
        <v>153</v>
      </c>
      <c r="G21" s="804"/>
      <c r="H21" s="804"/>
      <c r="I21" s="804"/>
      <c r="J21" s="804"/>
      <c r="K21" s="804"/>
      <c r="L21" s="804"/>
      <c r="M21" s="805"/>
      <c r="N21" s="231"/>
      <c r="O21" s="231"/>
      <c r="P21" s="195"/>
      <c r="Q21" s="195"/>
    </row>
    <row r="22" spans="1:17" ht="18" customHeight="1" thickBot="1">
      <c r="A22" s="780"/>
      <c r="B22" s="781"/>
      <c r="C22" s="223" t="s">
        <v>253</v>
      </c>
      <c r="D22" s="764" t="s">
        <v>236</v>
      </c>
      <c r="E22" s="765"/>
      <c r="F22" s="809" t="s">
        <v>254</v>
      </c>
      <c r="G22" s="809"/>
      <c r="H22" s="809"/>
      <c r="I22" s="809"/>
      <c r="J22" s="809"/>
      <c r="K22" s="809"/>
      <c r="L22" s="809"/>
      <c r="M22" s="232"/>
      <c r="N22" s="231"/>
      <c r="O22" s="231"/>
      <c r="P22" s="195"/>
      <c r="Q22" s="195"/>
    </row>
    <row r="23" spans="1:17" ht="18" customHeight="1" thickBot="1">
      <c r="A23" s="782"/>
      <c r="B23" s="783"/>
      <c r="C23" s="233" t="s">
        <v>255</v>
      </c>
      <c r="D23" s="234" t="s">
        <v>256</v>
      </c>
      <c r="E23" s="810"/>
      <c r="F23" s="811"/>
      <c r="G23" s="235"/>
      <c r="H23" s="236"/>
      <c r="I23" s="237"/>
      <c r="J23" s="237"/>
      <c r="K23" s="237"/>
      <c r="L23" s="237"/>
      <c r="M23" s="238" t="s">
        <v>257</v>
      </c>
      <c r="N23" s="239"/>
      <c r="O23" s="240"/>
      <c r="P23" s="240"/>
      <c r="Q23" s="198"/>
    </row>
    <row r="24" spans="1:17" ht="18" customHeight="1" thickBot="1">
      <c r="A24" s="812" t="s">
        <v>258</v>
      </c>
      <c r="B24" s="813"/>
      <c r="C24" s="814"/>
      <c r="D24" s="241" t="s">
        <v>259</v>
      </c>
      <c r="E24" s="242" t="s">
        <v>139</v>
      </c>
      <c r="F24" s="821" t="s">
        <v>260</v>
      </c>
      <c r="G24" s="822"/>
      <c r="H24" s="822"/>
      <c r="I24" s="764" t="s">
        <v>236</v>
      </c>
      <c r="J24" s="823"/>
      <c r="K24" s="823"/>
      <c r="L24" s="823"/>
      <c r="M24" s="765"/>
      <c r="N24" s="243"/>
      <c r="O24" s="98"/>
      <c r="P24" s="198"/>
      <c r="Q24" s="198"/>
    </row>
    <row r="25" spans="1:17" ht="18" customHeight="1" thickBot="1">
      <c r="A25" s="815"/>
      <c r="B25" s="816"/>
      <c r="C25" s="817"/>
      <c r="D25" s="244" t="s">
        <v>261</v>
      </c>
      <c r="E25" s="245" t="s">
        <v>262</v>
      </c>
      <c r="F25" s="246" t="s">
        <v>263</v>
      </c>
      <c r="G25" s="247"/>
      <c r="H25" s="218"/>
      <c r="I25" s="218"/>
      <c r="J25" s="218"/>
      <c r="K25" s="218"/>
      <c r="L25" s="218"/>
      <c r="M25" s="248"/>
      <c r="N25" s="249"/>
      <c r="O25" s="249"/>
      <c r="P25" s="198"/>
      <c r="Q25" s="198" t="s">
        <v>264</v>
      </c>
    </row>
    <row r="26" spans="1:17" ht="36" customHeight="1" thickBot="1">
      <c r="A26" s="815"/>
      <c r="B26" s="816"/>
      <c r="C26" s="817"/>
      <c r="D26" s="250" t="s">
        <v>265</v>
      </c>
      <c r="E26" s="251" t="s">
        <v>266</v>
      </c>
      <c r="F26" s="824"/>
      <c r="G26" s="825"/>
      <c r="H26" s="825"/>
      <c r="I26" s="825"/>
      <c r="J26" s="825"/>
      <c r="K26" s="825"/>
      <c r="L26" s="825"/>
      <c r="M26" s="826"/>
      <c r="N26" s="239"/>
      <c r="O26" s="240"/>
      <c r="P26" s="240"/>
      <c r="Q26" s="198" t="s">
        <v>267</v>
      </c>
    </row>
    <row r="27" spans="1:17" s="253" customFormat="1" ht="18" customHeight="1" thickBot="1">
      <c r="A27" s="815"/>
      <c r="B27" s="816"/>
      <c r="C27" s="817"/>
      <c r="D27" s="223" t="s">
        <v>251</v>
      </c>
      <c r="E27" s="806"/>
      <c r="F27" s="807"/>
      <c r="G27" s="807"/>
      <c r="H27" s="807"/>
      <c r="I27" s="807"/>
      <c r="J27" s="807"/>
      <c r="K27" s="807"/>
      <c r="L27" s="807"/>
      <c r="M27" s="808"/>
      <c r="N27" s="252"/>
      <c r="O27" s="252"/>
      <c r="Q27" s="198" t="s">
        <v>268</v>
      </c>
    </row>
    <row r="28" spans="1:17" s="253" customFormat="1" ht="18" customHeight="1" thickBot="1">
      <c r="A28" s="818"/>
      <c r="B28" s="819"/>
      <c r="C28" s="820"/>
      <c r="D28" s="254" t="s">
        <v>269</v>
      </c>
      <c r="E28" s="803"/>
      <c r="F28" s="804"/>
      <c r="G28" s="255" t="s">
        <v>153</v>
      </c>
      <c r="H28" s="804"/>
      <c r="I28" s="804"/>
      <c r="J28" s="804"/>
      <c r="K28" s="804"/>
      <c r="L28" s="804"/>
      <c r="M28" s="805"/>
      <c r="N28" s="252"/>
      <c r="O28" s="252"/>
      <c r="Q28" s="198" t="s">
        <v>270</v>
      </c>
    </row>
    <row r="29" spans="1:17" ht="18" customHeight="1" thickBot="1">
      <c r="A29" s="812" t="s">
        <v>271</v>
      </c>
      <c r="B29" s="813"/>
      <c r="C29" s="814"/>
      <c r="D29" s="256" t="s">
        <v>272</v>
      </c>
      <c r="E29" s="242" t="s">
        <v>273</v>
      </c>
      <c r="F29" s="827"/>
      <c r="G29" s="828"/>
      <c r="H29" s="257"/>
      <c r="I29" s="257"/>
      <c r="J29" s="257"/>
      <c r="K29" s="829" t="s">
        <v>274</v>
      </c>
      <c r="L29" s="830"/>
      <c r="M29" s="831"/>
      <c r="N29" s="243"/>
      <c r="O29" s="98"/>
      <c r="P29" s="198"/>
      <c r="Q29" s="198" t="s">
        <v>275</v>
      </c>
    </row>
    <row r="30" spans="1:17" ht="33" customHeight="1" thickBot="1">
      <c r="A30" s="815"/>
      <c r="B30" s="816"/>
      <c r="C30" s="817"/>
      <c r="D30" s="258" t="s">
        <v>276</v>
      </c>
      <c r="E30" s="832"/>
      <c r="F30" s="833"/>
      <c r="G30" s="833"/>
      <c r="H30" s="833"/>
      <c r="I30" s="833"/>
      <c r="J30" s="833"/>
      <c r="K30" s="834"/>
      <c r="L30" s="835"/>
      <c r="M30" s="836"/>
      <c r="N30" s="195"/>
      <c r="O30" s="195"/>
      <c r="P30" s="198"/>
      <c r="Q30" s="198" t="s">
        <v>277</v>
      </c>
    </row>
    <row r="31" spans="1:17" ht="33" customHeight="1" thickBot="1">
      <c r="A31" s="818"/>
      <c r="B31" s="819"/>
      <c r="C31" s="820"/>
      <c r="D31" s="258" t="s">
        <v>278</v>
      </c>
      <c r="E31" s="832"/>
      <c r="F31" s="833"/>
      <c r="G31" s="833"/>
      <c r="H31" s="833"/>
      <c r="I31" s="833"/>
      <c r="J31" s="837"/>
      <c r="K31" s="834"/>
      <c r="L31" s="835"/>
      <c r="M31" s="836"/>
      <c r="N31" s="195"/>
      <c r="O31" s="195"/>
      <c r="P31" s="198"/>
      <c r="Q31" s="198"/>
    </row>
    <row r="32" spans="1:17" ht="18" customHeight="1" thickBot="1">
      <c r="A32" s="812" t="s">
        <v>279</v>
      </c>
      <c r="B32" s="813"/>
      <c r="C32" s="813"/>
      <c r="D32" s="259" t="s">
        <v>280</v>
      </c>
      <c r="E32" s="260" t="s">
        <v>139</v>
      </c>
      <c r="F32" s="838"/>
      <c r="G32" s="839"/>
      <c r="H32" s="839"/>
      <c r="I32" s="839"/>
      <c r="J32" s="840"/>
      <c r="K32" s="841" t="s">
        <v>281</v>
      </c>
      <c r="L32" s="842"/>
      <c r="M32" s="843"/>
      <c r="N32" s="195"/>
      <c r="O32" s="98"/>
      <c r="P32" s="198"/>
      <c r="Q32" s="198"/>
    </row>
    <row r="33" spans="1:15" ht="24" customHeight="1" thickBot="1">
      <c r="A33" s="815"/>
      <c r="B33" s="816"/>
      <c r="C33" s="816"/>
      <c r="D33" s="261" t="s">
        <v>282</v>
      </c>
      <c r="E33" s="832"/>
      <c r="F33" s="833"/>
      <c r="G33" s="833"/>
      <c r="H33" s="833"/>
      <c r="I33" s="833"/>
      <c r="J33" s="833"/>
      <c r="K33" s="834"/>
      <c r="L33" s="835"/>
      <c r="M33" s="836"/>
      <c r="N33" s="195"/>
      <c r="O33" s="195"/>
    </row>
    <row r="34" spans="1:15" s="253" customFormat="1" ht="18" customHeight="1" thickBot="1">
      <c r="A34" s="815"/>
      <c r="B34" s="816"/>
      <c r="C34" s="816"/>
      <c r="D34" s="254" t="s">
        <v>283</v>
      </c>
      <c r="E34" s="844" t="s">
        <v>153</v>
      </c>
      <c r="F34" s="845"/>
      <c r="G34" s="845"/>
      <c r="H34" s="845"/>
      <c r="I34" s="845"/>
      <c r="J34" s="845"/>
      <c r="K34" s="845"/>
      <c r="L34" s="845"/>
      <c r="M34" s="763"/>
      <c r="N34" s="252"/>
      <c r="O34" s="252"/>
    </row>
    <row r="35" spans="1:15" s="253" customFormat="1" ht="18" customHeight="1" thickBot="1">
      <c r="A35" s="815"/>
      <c r="B35" s="816"/>
      <c r="C35" s="816"/>
      <c r="D35" s="223" t="s">
        <v>251</v>
      </c>
      <c r="E35" s="806"/>
      <c r="F35" s="807"/>
      <c r="G35" s="807"/>
      <c r="H35" s="807"/>
      <c r="I35" s="807"/>
      <c r="J35" s="807"/>
      <c r="K35" s="807"/>
      <c r="L35" s="807"/>
      <c r="M35" s="808"/>
      <c r="N35" s="252"/>
      <c r="O35" s="252"/>
    </row>
    <row r="36" spans="1:15" s="253" customFormat="1" ht="18" customHeight="1" thickBot="1">
      <c r="A36" s="815"/>
      <c r="B36" s="816"/>
      <c r="C36" s="816"/>
      <c r="D36" s="254" t="s">
        <v>269</v>
      </c>
      <c r="E36" s="844" t="s">
        <v>153</v>
      </c>
      <c r="F36" s="845"/>
      <c r="G36" s="845"/>
      <c r="H36" s="845"/>
      <c r="I36" s="845"/>
      <c r="J36" s="845"/>
      <c r="K36" s="845"/>
      <c r="L36" s="845"/>
      <c r="M36" s="763"/>
      <c r="N36" s="252"/>
      <c r="O36" s="252"/>
    </row>
    <row r="37" spans="1:15" s="253" customFormat="1" ht="24" customHeight="1" thickBot="1">
      <c r="A37" s="818"/>
      <c r="B37" s="819"/>
      <c r="C37" s="819"/>
      <c r="D37" s="262" t="s">
        <v>253</v>
      </c>
      <c r="E37" s="764" t="s">
        <v>236</v>
      </c>
      <c r="F37" s="765"/>
      <c r="G37" s="846" t="s">
        <v>284</v>
      </c>
      <c r="H37" s="847"/>
      <c r="I37" s="847"/>
      <c r="J37" s="847"/>
      <c r="K37" s="847"/>
      <c r="L37" s="847"/>
      <c r="M37" s="848"/>
      <c r="N37" s="252"/>
      <c r="O37" s="252"/>
    </row>
    <row r="38" spans="1:15" ht="24" customHeight="1" thickBot="1">
      <c r="A38" s="756" t="s">
        <v>285</v>
      </c>
      <c r="B38" s="757"/>
      <c r="C38" s="758"/>
      <c r="D38" s="263" t="s">
        <v>286</v>
      </c>
      <c r="E38" s="849" t="s">
        <v>273</v>
      </c>
      <c r="F38" s="850"/>
      <c r="G38" s="851"/>
      <c r="H38" s="852"/>
      <c r="I38" s="852"/>
      <c r="J38" s="852"/>
      <c r="K38" s="852"/>
      <c r="L38" s="852"/>
      <c r="M38" s="853"/>
      <c r="N38" s="195"/>
      <c r="O38" s="98"/>
    </row>
    <row r="39" spans="1:15" s="266" customFormat="1" ht="21" customHeight="1" thickBot="1">
      <c r="A39" s="759"/>
      <c r="B39" s="760"/>
      <c r="C39" s="761"/>
      <c r="D39" s="264" t="s">
        <v>287</v>
      </c>
      <c r="E39" s="854" t="s">
        <v>288</v>
      </c>
      <c r="F39" s="855"/>
      <c r="G39" s="855"/>
      <c r="H39" s="855"/>
      <c r="I39" s="855"/>
      <c r="J39" s="855"/>
      <c r="K39" s="855"/>
      <c r="L39" s="855"/>
      <c r="M39" s="856"/>
      <c r="N39" s="265"/>
      <c r="O39" s="265"/>
    </row>
    <row r="40" spans="1:15" ht="7.5" customHeight="1" thickBot="1">
      <c r="A40" s="267"/>
      <c r="B40" s="267"/>
      <c r="C40" s="198"/>
      <c r="D40" s="198"/>
      <c r="E40" s="198"/>
      <c r="F40" s="268"/>
      <c r="G40" s="198"/>
      <c r="H40" s="198"/>
      <c r="I40" s="198"/>
      <c r="J40" s="198"/>
      <c r="K40" s="198"/>
      <c r="L40" s="198"/>
      <c r="M40" s="198"/>
      <c r="N40" s="198"/>
      <c r="O40" s="198"/>
    </row>
    <row r="41" spans="1:15" ht="14.25" thickBot="1">
      <c r="A41" s="269" t="s">
        <v>219</v>
      </c>
      <c r="B41" s="270"/>
      <c r="C41" s="266" t="s">
        <v>220</v>
      </c>
      <c r="D41" s="266"/>
      <c r="E41" s="266"/>
      <c r="F41" s="271"/>
      <c r="G41" s="266"/>
      <c r="H41" s="266"/>
      <c r="I41" s="266"/>
      <c r="J41" s="266"/>
      <c r="K41" s="266"/>
      <c r="L41" s="266"/>
      <c r="M41" s="266"/>
      <c r="N41" s="198"/>
      <c r="O41" s="198"/>
    </row>
    <row r="42" spans="1:15" ht="14.25" thickBot="1">
      <c r="A42" s="269"/>
      <c r="B42" s="272"/>
      <c r="C42" s="266" t="s">
        <v>289</v>
      </c>
      <c r="D42" s="266"/>
      <c r="E42" s="266"/>
      <c r="F42" s="271"/>
      <c r="G42" s="266"/>
      <c r="H42" s="266"/>
      <c r="I42" s="266"/>
      <c r="J42" s="266"/>
      <c r="K42" s="266"/>
      <c r="L42" s="266"/>
      <c r="M42" s="266"/>
      <c r="N42" s="198"/>
      <c r="O42" s="198"/>
    </row>
    <row r="43" spans="1:15">
      <c r="A43" s="266" t="s">
        <v>222</v>
      </c>
      <c r="B43" s="857" t="s">
        <v>290</v>
      </c>
      <c r="C43" s="857"/>
      <c r="D43" s="857"/>
      <c r="E43" s="857"/>
      <c r="F43" s="857"/>
      <c r="G43" s="857"/>
      <c r="H43" s="857"/>
      <c r="I43" s="857"/>
      <c r="J43" s="857"/>
      <c r="K43" s="857"/>
      <c r="L43" s="857"/>
      <c r="M43" s="857"/>
      <c r="N43" s="198"/>
      <c r="O43" s="198"/>
    </row>
    <row r="68" spans="6:6" hidden="1">
      <c r="F68" s="198"/>
    </row>
    <row r="69" spans="6:6" hidden="1">
      <c r="F69" s="198"/>
    </row>
    <row r="70" spans="6:6" hidden="1">
      <c r="F70" s="198"/>
    </row>
    <row r="71" spans="6:6" hidden="1">
      <c r="F71" s="198"/>
    </row>
    <row r="72" spans="6:6" hidden="1">
      <c r="F72" s="198"/>
    </row>
    <row r="73" spans="6:6" hidden="1">
      <c r="F73" s="198"/>
    </row>
    <row r="74" spans="6:6" hidden="1">
      <c r="F74" s="198"/>
    </row>
    <row r="75" spans="6:6" hidden="1">
      <c r="F75" s="198"/>
    </row>
    <row r="76" spans="6:6" hidden="1">
      <c r="F76" s="198"/>
    </row>
    <row r="77" spans="6:6" hidden="1">
      <c r="F77" s="198"/>
    </row>
    <row r="78" spans="6:6" hidden="1">
      <c r="F78" s="198"/>
    </row>
    <row r="79" spans="6:6" hidden="1">
      <c r="F79" s="198"/>
    </row>
    <row r="80" spans="6:6" hidden="1">
      <c r="F80" s="198"/>
    </row>
    <row r="81" spans="6:6" hidden="1">
      <c r="F81" s="198"/>
    </row>
    <row r="82" spans="6:6" hidden="1">
      <c r="F82" s="198"/>
    </row>
    <row r="83" spans="6:6" hidden="1">
      <c r="F83" s="198"/>
    </row>
    <row r="84" spans="6:6" hidden="1">
      <c r="F84" s="198"/>
    </row>
    <row r="85" spans="6:6" hidden="1">
      <c r="F85" s="198"/>
    </row>
    <row r="86" spans="6:6" hidden="1">
      <c r="F86" s="198"/>
    </row>
    <row r="87" spans="6:6" hidden="1">
      <c r="F87" s="198"/>
    </row>
    <row r="88" spans="6:6" hidden="1">
      <c r="F88" s="198"/>
    </row>
    <row r="89" spans="6:6" hidden="1">
      <c r="F89" s="198"/>
    </row>
    <row r="90" spans="6:6" hidden="1">
      <c r="F90" s="198"/>
    </row>
    <row r="91" spans="6:6" hidden="1">
      <c r="F91" s="198"/>
    </row>
    <row r="92" spans="6:6" hidden="1">
      <c r="F92" s="198"/>
    </row>
    <row r="93" spans="6:6" hidden="1">
      <c r="F93" s="198"/>
    </row>
    <row r="94" spans="6:6" hidden="1">
      <c r="F94" s="198"/>
    </row>
    <row r="95" spans="6:6" hidden="1">
      <c r="F95" s="198"/>
    </row>
    <row r="96" spans="6:6" hidden="1">
      <c r="F96" s="198"/>
    </row>
    <row r="97" spans="6:6" hidden="1">
      <c r="F97" s="198"/>
    </row>
    <row r="98" spans="6:6" hidden="1">
      <c r="F98" s="198"/>
    </row>
    <row r="99" spans="6:6" hidden="1">
      <c r="F99" s="198"/>
    </row>
    <row r="100" spans="6:6" hidden="1">
      <c r="F100" s="198"/>
    </row>
    <row r="101" spans="6:6" hidden="1">
      <c r="F101" s="198"/>
    </row>
    <row r="102" spans="6:6" hidden="1">
      <c r="F102" s="198"/>
    </row>
    <row r="103" spans="6:6" hidden="1">
      <c r="F103" s="198"/>
    </row>
    <row r="104" spans="6:6" hidden="1">
      <c r="F104" s="198"/>
    </row>
    <row r="105" spans="6:6" hidden="1">
      <c r="F105" s="198"/>
    </row>
    <row r="106" spans="6:6" hidden="1">
      <c r="F106" s="198"/>
    </row>
    <row r="107" spans="6:6" hidden="1">
      <c r="F107" s="198"/>
    </row>
    <row r="108" spans="6:6" hidden="1">
      <c r="F108" s="198"/>
    </row>
    <row r="109" spans="6:6" hidden="1">
      <c r="F109" s="198"/>
    </row>
    <row r="110" spans="6:6" hidden="1">
      <c r="F110" s="198"/>
    </row>
    <row r="111" spans="6:6" hidden="1">
      <c r="F111" s="198"/>
    </row>
    <row r="112" spans="6:6" hidden="1">
      <c r="F112" s="198"/>
    </row>
    <row r="113" spans="6:6" hidden="1">
      <c r="F113" s="198"/>
    </row>
    <row r="114" spans="6:6" hidden="1">
      <c r="F114" s="198"/>
    </row>
    <row r="115" spans="6:6" hidden="1">
      <c r="F115" s="198"/>
    </row>
    <row r="116" spans="6:6" hidden="1">
      <c r="F116" s="198"/>
    </row>
    <row r="117" spans="6:6" hidden="1">
      <c r="F117" s="198"/>
    </row>
    <row r="118" spans="6:6">
      <c r="F118" s="268"/>
    </row>
  </sheetData>
  <sheetProtection sheet="1" selectLockedCells="1"/>
  <mergeCells count="60">
    <mergeCell ref="A38:C39"/>
    <mergeCell ref="E38:F38"/>
    <mergeCell ref="G38:M38"/>
    <mergeCell ref="E39:M39"/>
    <mergeCell ref="B43:M43"/>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E28:F28"/>
    <mergeCell ref="H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6">
    <dataValidation type="list" allowBlank="1" showInputMessage="1" showErrorMessage="1" sqref="E38:F38" xr:uid="{17CA32AB-6D4B-4215-97A6-533C905AB4CC}">
      <formula1>"推奨単位以上の取得単位あり,推奨単位の1/2以上の取得単位あり,推奨単位の1/2未満の取得単位あり,なし"</formula1>
    </dataValidation>
    <dataValidation type="list" allowBlank="1" showInputMessage="1" showErrorMessage="1" sqref="E39:M39" xr:uid="{9BF31D11-FA25-4584-96C0-FBC57313C054}">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19D38A3F-F256-413F-BE2C-41F8911060C9}">
      <formula1>0</formula1>
      <formula2>100</formula2>
    </dataValidation>
    <dataValidation type="list" allowBlank="1" showInputMessage="1" showErrorMessage="1" sqref="E24" xr:uid="{5B9BF579-2FC6-468E-BCE6-57CAA39D464B}">
      <formula1>"評定点あり,なし"</formula1>
    </dataValidation>
    <dataValidation type="list" allowBlank="1" showInputMessage="1" showErrorMessage="1" sqref="E29" xr:uid="{C85758A8-0D59-4B9C-952A-E0311157FB11}">
      <formula1>"複数あり,あり,なし"</formula1>
    </dataValidation>
    <dataValidation type="list" allowBlank="1" showErrorMessage="1" sqref="E11:F11" xr:uid="{CF8932FC-35A3-405E-BFEB-47C1835394A0}">
      <formula1>$Q$4:$Q$5</formula1>
    </dataValidation>
    <dataValidation allowBlank="1" showInputMessage="1" showErrorMessage="1" prompt="入力は_x000a_西暦/月/日" sqref="G21:L21 D21:E21 K33:M33 E28 K30:M31 G28:H28 K32 G19:L19 D19:E19 H29:K29" xr:uid="{DC87AA55-F60C-4E62-B933-0B9B3C78D27B}"/>
    <dataValidation type="list" allowBlank="1" showInputMessage="1" showErrorMessage="1" sqref="E32" xr:uid="{E508B50F-0CD3-4FA8-8581-40FE2B839E0E}">
      <formula1>"表彰歴あり,,なし"</formula1>
    </dataValidation>
    <dataValidation allowBlank="1" showErrorMessage="1" sqref="E9:F9" xr:uid="{B731EDB2-9BBD-4A20-A451-3D8F6D68C02F}"/>
    <dataValidation type="list" allowBlank="1" showInputMessage="1" showErrorMessage="1" sqref="L8:M8" xr:uid="{763F4FE9-0B7C-44D1-A510-AE983FAE85B4}">
      <formula1>"あり,なし"</formula1>
    </dataValidation>
    <dataValidation type="custom" allowBlank="1" showInputMessage="1" showErrorMessage="1" sqref="E8:F8" xr:uid="{553CF832-6DD6-4B31-8354-5AA2A0B50E70}">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E540AA8-41FB-4969-8F34-3F9219A965D7}"/>
    <dataValidation allowBlank="1" showInputMessage="1" showErrorMessage="1" promptTitle="CORINS登録番号の記入例" prompt="_x000a_　・1234-5678W_x000a_　　（4桁-4桁+英字）_x000a_　・1234567890_x000a_　　（10桁の数字）" sqref="I12:M12" xr:uid="{D26BA580-A182-49B0-BC4A-44E393880F24}"/>
    <dataValidation type="list" allowBlank="1" showInputMessage="1" showErrorMessage="1" sqref="I24:M24 D22:E22 E37:F37" xr:uid="{D9C7A5F8-1888-4A43-920F-A9450B7BFC4F}">
      <formula1>",監理技術者,主任技術者,現場代理人"</formula1>
    </dataValidation>
    <dataValidation type="list" allowBlank="1" showInputMessage="1" showErrorMessage="1" sqref="E7:F7" xr:uid="{11094CE1-EA91-42FE-A214-B085C1153225}">
      <formula1>"主任技術者,監理技術者,"</formula1>
    </dataValidation>
    <dataValidation type="list" allowBlank="1" showInputMessage="1" showErrorMessage="1" sqref="E26" xr:uid="{35FE88B8-E796-4347-BC0D-A867C2DFAFA9}">
      <formula1>$Q$25:$Q$30</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D6E3-EE11-4ABC-BC64-3134BE2A4FDA}">
  <sheetPr>
    <pageSetUpPr fitToPage="1"/>
  </sheetPr>
  <dimension ref="A1:V150"/>
  <sheetViews>
    <sheetView showGridLines="0" zoomScaleNormal="100" zoomScaleSheetLayoutView="100" workbookViewId="0">
      <selection activeCell="F20" sqref="F20:H20"/>
    </sheetView>
  </sheetViews>
  <sheetFormatPr defaultRowHeight="12" outlineLevelRow="1" outlineLevelCol="1"/>
  <cols>
    <col min="1" max="2" width="4.375" style="100" customWidth="1"/>
    <col min="3" max="3" width="28.375" style="100" customWidth="1"/>
    <col min="4" max="4" width="3.625" style="100" customWidth="1"/>
    <col min="5" max="5" width="14.625" style="100" customWidth="1"/>
    <col min="6" max="6" width="5.125" style="100" customWidth="1"/>
    <col min="7" max="7" width="7.125" style="102" customWidth="1"/>
    <col min="8" max="8" width="3.75" style="100" customWidth="1"/>
    <col min="9" max="9" width="5.125" style="100" customWidth="1"/>
    <col min="10" max="13" width="3.125" style="100" customWidth="1"/>
    <col min="14" max="14" width="2.875" style="100" customWidth="1"/>
    <col min="15" max="15" width="1.75" style="100" customWidth="1"/>
    <col min="16" max="16" width="2.625" style="100" customWidth="1"/>
    <col min="17" max="17" width="4.875" style="100" customWidth="1"/>
    <col min="18" max="18" width="2.125" style="100" customWidth="1"/>
    <col min="19" max="19" width="3.125" style="100" customWidth="1"/>
    <col min="20" max="20" width="9.125" style="100" customWidth="1"/>
    <col min="21" max="21" width="9.125" style="100" hidden="1" customWidth="1" outlineLevel="1"/>
    <col min="22" max="22" width="9.125" style="100" customWidth="1" collapsed="1"/>
    <col min="23" max="26" width="9.125" style="100" customWidth="1"/>
    <col min="27" max="16384" width="9" style="100"/>
  </cols>
  <sheetData>
    <row r="1" spans="1:19" ht="12.75" thickBot="1">
      <c r="A1" s="97" t="s">
        <v>291</v>
      </c>
      <c r="B1" s="97"/>
      <c r="C1" s="97"/>
      <c r="D1" s="97"/>
      <c r="E1" s="97"/>
      <c r="F1" s="97"/>
      <c r="G1" s="98"/>
      <c r="H1" s="97"/>
      <c r="I1" s="97"/>
      <c r="J1" s="97"/>
      <c r="K1" s="97"/>
      <c r="L1" s="97"/>
      <c r="M1" s="97"/>
      <c r="N1" s="97"/>
      <c r="O1" s="97"/>
      <c r="P1" s="97"/>
      <c r="Q1" s="99"/>
      <c r="R1" s="97"/>
      <c r="S1" s="97"/>
    </row>
    <row r="2" spans="1:19" ht="12.75" customHeight="1" thickBot="1">
      <c r="C2" s="97"/>
      <c r="D2" s="97"/>
      <c r="E2" s="97"/>
      <c r="H2" s="493" t="s">
        <v>0</v>
      </c>
      <c r="I2" s="494"/>
      <c r="J2" s="442">
        <v>20051001</v>
      </c>
      <c r="K2" s="443"/>
      <c r="L2" s="443"/>
      <c r="M2" s="443"/>
      <c r="N2" s="443"/>
      <c r="O2" s="443"/>
      <c r="P2" s="444"/>
      <c r="Q2" s="103"/>
      <c r="R2" s="97"/>
      <c r="S2" s="97"/>
    </row>
    <row r="3" spans="1:19" ht="26.25" customHeight="1" thickBot="1">
      <c r="A3" s="495" t="s">
        <v>292</v>
      </c>
      <c r="B3" s="495"/>
      <c r="C3" s="495"/>
      <c r="D3" s="495"/>
      <c r="E3" s="495"/>
      <c r="F3" s="495"/>
      <c r="G3" s="495"/>
      <c r="H3" s="495"/>
      <c r="I3" s="495"/>
      <c r="J3" s="495"/>
      <c r="K3" s="495"/>
      <c r="L3" s="495"/>
      <c r="M3" s="495"/>
      <c r="N3" s="495"/>
      <c r="O3" s="495"/>
      <c r="P3" s="495"/>
      <c r="Q3" s="495"/>
      <c r="R3" s="97"/>
      <c r="S3" s="97"/>
    </row>
    <row r="4" spans="1:19" ht="27" hidden="1" customHeight="1" outlineLevel="1" thickBot="1">
      <c r="A4" s="869" t="s">
        <v>293</v>
      </c>
      <c r="B4" s="869"/>
      <c r="C4" s="869"/>
      <c r="D4" s="273"/>
      <c r="E4" s="157" t="s">
        <v>294</v>
      </c>
      <c r="F4" s="870"/>
      <c r="G4" s="871"/>
      <c r="H4" s="872"/>
      <c r="I4" s="873" t="s">
        <v>295</v>
      </c>
      <c r="J4" s="874"/>
      <c r="K4" s="874"/>
      <c r="L4" s="874"/>
      <c r="M4" s="874"/>
      <c r="N4" s="874"/>
      <c r="O4" s="874"/>
      <c r="P4" s="874"/>
      <c r="Q4" s="875"/>
      <c r="R4" s="274"/>
      <c r="S4" s="275"/>
    </row>
    <row r="5" spans="1:19" ht="27" hidden="1" customHeight="1" outlineLevel="1" thickBot="1">
      <c r="A5" s="899" t="s">
        <v>296</v>
      </c>
      <c r="B5" s="859" t="s">
        <v>137</v>
      </c>
      <c r="C5" s="902"/>
      <c r="D5" s="276"/>
      <c r="E5" s="277" t="s">
        <v>138</v>
      </c>
      <c r="F5" s="903"/>
      <c r="G5" s="904"/>
      <c r="H5" s="905"/>
      <c r="I5" s="278"/>
      <c r="J5" s="279"/>
      <c r="K5" s="280"/>
      <c r="L5" s="280"/>
      <c r="M5" s="280"/>
      <c r="N5" s="280"/>
      <c r="O5" s="146"/>
      <c r="P5" s="146"/>
      <c r="Q5" s="281"/>
      <c r="R5" s="274"/>
      <c r="S5" s="275"/>
    </row>
    <row r="6" spans="1:19" ht="27" hidden="1" customHeight="1" outlineLevel="1" thickBot="1">
      <c r="A6" s="900"/>
      <c r="B6" s="858" t="s">
        <v>142</v>
      </c>
      <c r="C6" s="858"/>
      <c r="D6" s="282"/>
      <c r="E6" s="915" t="s">
        <v>244</v>
      </c>
      <c r="F6" s="916"/>
      <c r="G6" s="917"/>
      <c r="H6" s="876"/>
      <c r="I6" s="877"/>
      <c r="J6" s="878"/>
      <c r="K6" s="283" t="s">
        <v>144</v>
      </c>
      <c r="L6" s="909"/>
      <c r="M6" s="910"/>
      <c r="N6" s="910"/>
      <c r="O6" s="910"/>
      <c r="P6" s="910"/>
      <c r="Q6" s="911"/>
      <c r="R6" s="274"/>
      <c r="S6" s="275"/>
    </row>
    <row r="7" spans="1:19" ht="18" hidden="1" customHeight="1" outlineLevel="1" thickBot="1">
      <c r="A7" s="900"/>
      <c r="B7" s="912" t="s">
        <v>146</v>
      </c>
      <c r="C7" s="913"/>
      <c r="D7" s="913"/>
      <c r="E7" s="913"/>
      <c r="F7" s="913"/>
      <c r="G7" s="913"/>
      <c r="H7" s="913"/>
      <c r="I7" s="913"/>
      <c r="J7" s="913"/>
      <c r="K7" s="913"/>
      <c r="L7" s="913"/>
      <c r="M7" s="913"/>
      <c r="N7" s="913"/>
      <c r="O7" s="913"/>
      <c r="P7" s="913"/>
      <c r="Q7" s="914"/>
      <c r="R7" s="274"/>
      <c r="S7" s="275"/>
    </row>
    <row r="8" spans="1:19" ht="18" hidden="1" customHeight="1" outlineLevel="1" thickBot="1">
      <c r="A8" s="900"/>
      <c r="B8" s="858" t="s">
        <v>147</v>
      </c>
      <c r="C8" s="859"/>
      <c r="D8" s="284"/>
      <c r="E8" s="909"/>
      <c r="F8" s="910"/>
      <c r="G8" s="910"/>
      <c r="H8" s="910"/>
      <c r="I8" s="911"/>
      <c r="J8" s="285"/>
      <c r="K8" s="286"/>
      <c r="L8" s="286"/>
      <c r="M8" s="286"/>
      <c r="N8" s="286"/>
      <c r="O8" s="286"/>
      <c r="P8" s="286"/>
      <c r="Q8" s="287"/>
      <c r="R8" s="274"/>
      <c r="S8" s="275"/>
    </row>
    <row r="9" spans="1:19" ht="18" hidden="1" customHeight="1" outlineLevel="1" thickBot="1">
      <c r="A9" s="900"/>
      <c r="B9" s="858" t="s">
        <v>297</v>
      </c>
      <c r="C9" s="859"/>
      <c r="D9" s="284"/>
      <c r="E9" s="909"/>
      <c r="F9" s="910"/>
      <c r="G9" s="910"/>
      <c r="H9" s="910"/>
      <c r="I9" s="910"/>
      <c r="J9" s="910"/>
      <c r="K9" s="910"/>
      <c r="L9" s="910"/>
      <c r="M9" s="910"/>
      <c r="N9" s="910"/>
      <c r="O9" s="910"/>
      <c r="P9" s="910"/>
      <c r="Q9" s="911"/>
      <c r="R9" s="274"/>
      <c r="S9" s="275"/>
    </row>
    <row r="10" spans="1:19" ht="18" hidden="1" customHeight="1" outlineLevel="1" thickBot="1">
      <c r="A10" s="900"/>
      <c r="B10" s="918" t="s">
        <v>298</v>
      </c>
      <c r="C10" s="919"/>
      <c r="D10" s="146"/>
      <c r="E10" s="863"/>
      <c r="F10" s="864"/>
      <c r="G10" s="865"/>
      <c r="H10" s="866"/>
      <c r="I10" s="867"/>
      <c r="J10" s="867"/>
      <c r="K10" s="867"/>
      <c r="L10" s="867"/>
      <c r="M10" s="867"/>
      <c r="N10" s="867"/>
      <c r="O10" s="867"/>
      <c r="P10" s="867"/>
      <c r="Q10" s="868"/>
      <c r="R10" s="274"/>
      <c r="S10" s="275"/>
    </row>
    <row r="11" spans="1:19" ht="18" hidden="1" customHeight="1" outlineLevel="1" thickBot="1">
      <c r="A11" s="900"/>
      <c r="B11" s="858" t="s">
        <v>299</v>
      </c>
      <c r="C11" s="859"/>
      <c r="D11" s="284"/>
      <c r="E11" s="876"/>
      <c r="F11" s="877"/>
      <c r="G11" s="877"/>
      <c r="H11" s="877"/>
      <c r="I11" s="877"/>
      <c r="J11" s="877"/>
      <c r="K11" s="877"/>
      <c r="L11" s="877"/>
      <c r="M11" s="877"/>
      <c r="N11" s="877"/>
      <c r="O11" s="877"/>
      <c r="P11" s="877"/>
      <c r="Q11" s="878"/>
      <c r="R11" s="274"/>
      <c r="S11" s="275"/>
    </row>
    <row r="12" spans="1:19" ht="60" hidden="1" customHeight="1" outlineLevel="1" thickBot="1">
      <c r="A12" s="900"/>
      <c r="B12" s="858" t="s">
        <v>151</v>
      </c>
      <c r="C12" s="859"/>
      <c r="D12" s="284"/>
      <c r="E12" s="860"/>
      <c r="F12" s="861"/>
      <c r="G12" s="861"/>
      <c r="H12" s="861"/>
      <c r="I12" s="861"/>
      <c r="J12" s="861"/>
      <c r="K12" s="861"/>
      <c r="L12" s="861"/>
      <c r="M12" s="861"/>
      <c r="N12" s="861"/>
      <c r="O12" s="861"/>
      <c r="P12" s="861"/>
      <c r="Q12" s="862"/>
      <c r="R12" s="274"/>
      <c r="S12" s="275"/>
    </row>
    <row r="13" spans="1:19" ht="18" hidden="1" customHeight="1" outlineLevel="1" thickBot="1">
      <c r="A13" s="900"/>
      <c r="B13" s="858" t="s">
        <v>300</v>
      </c>
      <c r="C13" s="859"/>
      <c r="D13" s="284"/>
      <c r="E13" s="906"/>
      <c r="F13" s="907"/>
      <c r="G13" s="907"/>
      <c r="H13" s="288" t="s">
        <v>153</v>
      </c>
      <c r="I13" s="907"/>
      <c r="J13" s="907"/>
      <c r="K13" s="907"/>
      <c r="L13" s="907"/>
      <c r="M13" s="907"/>
      <c r="N13" s="907"/>
      <c r="O13" s="907"/>
      <c r="P13" s="907"/>
      <c r="Q13" s="908"/>
      <c r="R13" s="274"/>
      <c r="S13" s="275"/>
    </row>
    <row r="14" spans="1:19" ht="18" hidden="1" customHeight="1" outlineLevel="1" thickBot="1">
      <c r="A14" s="901"/>
      <c r="B14" s="858" t="s">
        <v>115</v>
      </c>
      <c r="C14" s="859"/>
      <c r="D14" s="284"/>
      <c r="E14" s="289"/>
      <c r="F14" s="879" t="s">
        <v>155</v>
      </c>
      <c r="G14" s="880"/>
      <c r="H14" s="880"/>
      <c r="I14" s="880"/>
      <c r="J14" s="880"/>
      <c r="K14" s="880"/>
      <c r="L14" s="880"/>
      <c r="M14" s="880"/>
      <c r="N14" s="881"/>
      <c r="O14" s="882"/>
      <c r="P14" s="883"/>
      <c r="Q14" s="884"/>
      <c r="R14" s="274"/>
      <c r="S14" s="275"/>
    </row>
    <row r="15" spans="1:19" ht="27" hidden="1" customHeight="1" outlineLevel="1" thickBot="1">
      <c r="A15" s="564" t="s">
        <v>301</v>
      </c>
      <c r="B15" s="885"/>
      <c r="C15" s="886"/>
      <c r="D15" s="290"/>
      <c r="E15" s="291" t="s">
        <v>280</v>
      </c>
      <c r="F15" s="890"/>
      <c r="G15" s="891"/>
      <c r="H15" s="892"/>
      <c r="I15" s="648" t="s">
        <v>281</v>
      </c>
      <c r="J15" s="649"/>
      <c r="K15" s="650"/>
      <c r="L15" s="893"/>
      <c r="M15" s="894"/>
      <c r="N15" s="894"/>
      <c r="O15" s="894"/>
      <c r="P15" s="894"/>
      <c r="Q15" s="895"/>
      <c r="R15" s="274"/>
      <c r="S15" s="275"/>
    </row>
    <row r="16" spans="1:19" ht="27" hidden="1" customHeight="1" outlineLevel="1" thickBot="1">
      <c r="A16" s="887"/>
      <c r="B16" s="888"/>
      <c r="C16" s="889"/>
      <c r="D16" s="290"/>
      <c r="E16" s="292" t="s">
        <v>302</v>
      </c>
      <c r="F16" s="896"/>
      <c r="G16" s="897"/>
      <c r="H16" s="897"/>
      <c r="I16" s="897"/>
      <c r="J16" s="897"/>
      <c r="K16" s="897"/>
      <c r="L16" s="897"/>
      <c r="M16" s="897"/>
      <c r="N16" s="897"/>
      <c r="O16" s="897"/>
      <c r="P16" s="897"/>
      <c r="Q16" s="898"/>
      <c r="R16" s="274"/>
      <c r="S16" s="275"/>
    </row>
    <row r="17" spans="1:21" ht="27" hidden="1" customHeight="1" outlineLevel="1" thickBot="1">
      <c r="A17" s="564" t="s">
        <v>303</v>
      </c>
      <c r="B17" s="885"/>
      <c r="C17" s="886"/>
      <c r="D17" s="293"/>
      <c r="E17" s="937" t="s">
        <v>304</v>
      </c>
      <c r="F17" s="938"/>
      <c r="G17" s="938"/>
      <c r="H17" s="938"/>
      <c r="I17" s="939"/>
      <c r="J17" s="939"/>
      <c r="K17" s="939"/>
      <c r="L17" s="940"/>
      <c r="M17" s="903"/>
      <c r="N17" s="904"/>
      <c r="O17" s="904"/>
      <c r="P17" s="904"/>
      <c r="Q17" s="905"/>
      <c r="R17" s="274"/>
      <c r="S17" s="275"/>
    </row>
    <row r="18" spans="1:21" ht="27" hidden="1" customHeight="1" outlineLevel="1" thickBot="1">
      <c r="A18" s="947" t="s">
        <v>305</v>
      </c>
      <c r="B18" s="744"/>
      <c r="C18" s="745"/>
      <c r="D18" s="294"/>
      <c r="E18" s="124" t="s">
        <v>165</v>
      </c>
      <c r="F18" s="903"/>
      <c r="G18" s="904"/>
      <c r="H18" s="905"/>
      <c r="I18" s="948" t="s">
        <v>166</v>
      </c>
      <c r="J18" s="949"/>
      <c r="K18" s="949"/>
      <c r="L18" s="949"/>
      <c r="M18" s="950"/>
      <c r="N18" s="951"/>
      <c r="O18" s="952"/>
      <c r="P18" s="952"/>
      <c r="Q18" s="953"/>
    </row>
    <row r="19" spans="1:21" ht="27" hidden="1" customHeight="1" outlineLevel="1" thickBot="1">
      <c r="A19" s="564" t="s">
        <v>306</v>
      </c>
      <c r="B19" s="885"/>
      <c r="C19" s="886"/>
      <c r="D19" s="295"/>
      <c r="E19" s="296" t="s">
        <v>168</v>
      </c>
      <c r="F19" s="920"/>
      <c r="G19" s="921"/>
      <c r="H19" s="922"/>
      <c r="I19" s="297"/>
      <c r="J19" s="297"/>
      <c r="K19" s="297"/>
      <c r="L19" s="297"/>
      <c r="M19" s="297"/>
      <c r="N19" s="298"/>
      <c r="O19" s="298"/>
      <c r="P19" s="298"/>
      <c r="Q19" s="299"/>
    </row>
    <row r="20" spans="1:21" ht="21" customHeight="1" collapsed="1" thickBot="1">
      <c r="A20" s="496" t="s">
        <v>307</v>
      </c>
      <c r="B20" s="923"/>
      <c r="C20" s="924"/>
      <c r="D20" s="928" t="s">
        <v>169</v>
      </c>
      <c r="E20" s="929"/>
      <c r="F20" s="513" t="s">
        <v>163</v>
      </c>
      <c r="G20" s="930"/>
      <c r="H20" s="931"/>
      <c r="I20" s="120"/>
      <c r="J20" s="300"/>
      <c r="K20" s="300"/>
      <c r="L20" s="301"/>
      <c r="M20" s="302"/>
      <c r="N20" s="302"/>
      <c r="O20" s="302"/>
      <c r="P20" s="302"/>
      <c r="Q20" s="303"/>
      <c r="R20" s="97"/>
      <c r="S20" s="98"/>
    </row>
    <row r="21" spans="1:21" ht="20.25" customHeight="1" thickBot="1">
      <c r="A21" s="925"/>
      <c r="B21" s="926"/>
      <c r="C21" s="927"/>
      <c r="D21" s="932" t="s">
        <v>170</v>
      </c>
      <c r="E21" s="933"/>
      <c r="F21" s="934"/>
      <c r="G21" s="935"/>
      <c r="H21" s="936"/>
      <c r="I21" s="941" t="s">
        <v>171</v>
      </c>
      <c r="J21" s="942"/>
      <c r="K21" s="943"/>
      <c r="L21" s="944"/>
      <c r="M21" s="945"/>
      <c r="N21" s="945"/>
      <c r="O21" s="945"/>
      <c r="P21" s="945"/>
      <c r="Q21" s="946"/>
      <c r="R21" s="97"/>
      <c r="S21" s="97"/>
    </row>
    <row r="22" spans="1:21" ht="18" customHeight="1" thickBot="1">
      <c r="A22" s="954" t="s">
        <v>172</v>
      </c>
      <c r="B22" s="955"/>
      <c r="C22" s="956"/>
      <c r="D22" s="957" t="s">
        <v>308</v>
      </c>
      <c r="E22" s="958"/>
      <c r="F22" s="958"/>
      <c r="G22" s="958"/>
      <c r="H22" s="958"/>
      <c r="I22" s="958"/>
      <c r="J22" s="958"/>
      <c r="K22" s="958"/>
      <c r="L22" s="958"/>
      <c r="M22" s="958"/>
      <c r="N22" s="958"/>
      <c r="O22" s="958"/>
      <c r="P22" s="304"/>
      <c r="Q22" s="305"/>
      <c r="R22" s="97"/>
      <c r="S22" s="97"/>
    </row>
    <row r="23" spans="1:21" s="143" customFormat="1" ht="21" customHeight="1" thickBot="1">
      <c r="A23" s="959" t="s">
        <v>309</v>
      </c>
      <c r="B23" s="960"/>
      <c r="C23" s="961"/>
      <c r="D23" s="533" t="s">
        <v>174</v>
      </c>
      <c r="E23" s="607"/>
      <c r="F23" s="597" t="s">
        <v>139</v>
      </c>
      <c r="G23" s="598"/>
      <c r="H23" s="599"/>
      <c r="I23" s="965" t="s">
        <v>175</v>
      </c>
      <c r="J23" s="966"/>
      <c r="K23" s="967"/>
      <c r="L23" s="603"/>
      <c r="M23" s="604"/>
      <c r="N23" s="604"/>
      <c r="O23" s="604"/>
      <c r="P23" s="604"/>
      <c r="Q23" s="605"/>
      <c r="R23" s="141"/>
      <c r="S23" s="98"/>
    </row>
    <row r="24" spans="1:21" s="143" customFormat="1" ht="21" customHeight="1" thickBot="1">
      <c r="A24" s="962"/>
      <c r="B24" s="963"/>
      <c r="C24" s="964"/>
      <c r="D24" s="968" t="s">
        <v>310</v>
      </c>
      <c r="E24" s="969"/>
      <c r="F24" s="549"/>
      <c r="G24" s="550"/>
      <c r="H24" s="550"/>
      <c r="I24" s="550"/>
      <c r="J24" s="550"/>
      <c r="K24" s="550"/>
      <c r="L24" s="550"/>
      <c r="M24" s="550"/>
      <c r="N24" s="550"/>
      <c r="O24" s="550"/>
      <c r="P24" s="550"/>
      <c r="Q24" s="551"/>
      <c r="R24" s="141"/>
      <c r="S24" s="142"/>
    </row>
    <row r="25" spans="1:21" ht="21" customHeight="1" thickBot="1">
      <c r="A25" s="579" t="s">
        <v>311</v>
      </c>
      <c r="B25" s="580"/>
      <c r="C25" s="970"/>
      <c r="D25" s="561" t="s">
        <v>178</v>
      </c>
      <c r="E25" s="562"/>
      <c r="F25" s="513" t="s">
        <v>273</v>
      </c>
      <c r="G25" s="563"/>
      <c r="H25" s="514"/>
      <c r="I25" s="979"/>
      <c r="J25" s="980"/>
      <c r="K25" s="980"/>
      <c r="L25" s="980"/>
      <c r="M25" s="980"/>
      <c r="N25" s="980"/>
      <c r="O25" s="980"/>
      <c r="P25" s="980"/>
      <c r="Q25" s="981"/>
      <c r="R25" s="97"/>
      <c r="S25" s="98"/>
    </row>
    <row r="26" spans="1:21" ht="11.25" customHeight="1" thickBot="1">
      <c r="A26" s="971"/>
      <c r="B26" s="972"/>
      <c r="C26" s="973"/>
      <c r="D26" s="982" t="s">
        <v>180</v>
      </c>
      <c r="E26" s="983"/>
      <c r="F26" s="984" t="s">
        <v>312</v>
      </c>
      <c r="G26" s="985"/>
      <c r="H26" s="988"/>
      <c r="I26" s="989"/>
      <c r="J26" s="989"/>
      <c r="K26" s="989"/>
      <c r="L26" s="989"/>
      <c r="M26" s="989"/>
      <c r="N26" s="989"/>
      <c r="O26" s="989"/>
      <c r="P26" s="989"/>
      <c r="Q26" s="990"/>
      <c r="R26" s="97"/>
      <c r="S26" s="97"/>
      <c r="U26" s="100" t="s">
        <v>270</v>
      </c>
    </row>
    <row r="27" spans="1:21" ht="11.25" customHeight="1" thickBot="1">
      <c r="A27" s="971"/>
      <c r="B27" s="972"/>
      <c r="C27" s="973"/>
      <c r="D27" s="992"/>
      <c r="E27" s="993"/>
      <c r="F27" s="986"/>
      <c r="G27" s="987"/>
      <c r="H27" s="991"/>
      <c r="I27" s="989"/>
      <c r="J27" s="989"/>
      <c r="K27" s="989"/>
      <c r="L27" s="989"/>
      <c r="M27" s="989"/>
      <c r="N27" s="989"/>
      <c r="O27" s="989"/>
      <c r="P27" s="989"/>
      <c r="Q27" s="990"/>
      <c r="R27" s="97"/>
      <c r="S27" s="97"/>
      <c r="U27" s="100" t="s">
        <v>275</v>
      </c>
    </row>
    <row r="28" spans="1:21" ht="11.25" customHeight="1" thickBot="1">
      <c r="A28" s="974"/>
      <c r="B28" s="975"/>
      <c r="C28" s="973"/>
      <c r="D28" s="982" t="s">
        <v>181</v>
      </c>
      <c r="E28" s="983"/>
      <c r="F28" s="984" t="s">
        <v>312</v>
      </c>
      <c r="G28" s="985"/>
      <c r="H28" s="988"/>
      <c r="I28" s="989"/>
      <c r="J28" s="989"/>
      <c r="K28" s="989"/>
      <c r="L28" s="989"/>
      <c r="M28" s="989"/>
      <c r="N28" s="989"/>
      <c r="O28" s="989"/>
      <c r="P28" s="989"/>
      <c r="Q28" s="990"/>
      <c r="R28" s="97"/>
      <c r="S28" s="97"/>
      <c r="U28" s="100" t="s">
        <v>277</v>
      </c>
    </row>
    <row r="29" spans="1:21" ht="11.25" customHeight="1" thickBot="1">
      <c r="A29" s="976"/>
      <c r="B29" s="977"/>
      <c r="C29" s="978"/>
      <c r="D29" s="994"/>
      <c r="E29" s="995"/>
      <c r="F29" s="986"/>
      <c r="G29" s="987"/>
      <c r="H29" s="991"/>
      <c r="I29" s="989"/>
      <c r="J29" s="989"/>
      <c r="K29" s="989"/>
      <c r="L29" s="989"/>
      <c r="M29" s="989"/>
      <c r="N29" s="989"/>
      <c r="O29" s="989"/>
      <c r="P29" s="989"/>
      <c r="Q29" s="990"/>
      <c r="R29" s="97"/>
      <c r="S29" s="97"/>
    </row>
    <row r="30" spans="1:21" ht="27.75" customHeight="1" thickBot="1">
      <c r="A30" s="496" t="s">
        <v>313</v>
      </c>
      <c r="B30" s="497"/>
      <c r="C30" s="498"/>
      <c r="D30" s="999" t="s">
        <v>57</v>
      </c>
      <c r="E30" s="306" t="s">
        <v>314</v>
      </c>
      <c r="F30" s="1001" t="s">
        <v>273</v>
      </c>
      <c r="G30" s="1002"/>
      <c r="H30" s="1002"/>
      <c r="I30" s="1002"/>
      <c r="J30" s="1003"/>
      <c r="K30" s="1004" t="s">
        <v>315</v>
      </c>
      <c r="L30" s="1005"/>
      <c r="M30" s="1005"/>
      <c r="N30" s="1005"/>
      <c r="O30" s="1005"/>
      <c r="P30" s="1005"/>
      <c r="Q30" s="1006"/>
      <c r="R30" s="97"/>
      <c r="S30" s="98"/>
      <c r="U30" s="307" t="s">
        <v>316</v>
      </c>
    </row>
    <row r="31" spans="1:21" ht="18" customHeight="1" thickBot="1">
      <c r="A31" s="499"/>
      <c r="B31" s="500"/>
      <c r="C31" s="501"/>
      <c r="D31" s="1000"/>
      <c r="E31" s="308" t="s">
        <v>317</v>
      </c>
      <c r="F31" s="1007"/>
      <c r="G31" s="1008"/>
      <c r="H31" s="1008"/>
      <c r="I31" s="1008"/>
      <c r="J31" s="1008"/>
      <c r="K31" s="1008"/>
      <c r="L31" s="1008"/>
      <c r="M31" s="1008"/>
      <c r="N31" s="1008"/>
      <c r="O31" s="1008"/>
      <c r="P31" s="1008"/>
      <c r="Q31" s="1009"/>
      <c r="R31" s="97"/>
      <c r="S31" s="97"/>
      <c r="U31" s="100" t="s">
        <v>318</v>
      </c>
    </row>
    <row r="32" spans="1:21" ht="18" customHeight="1" thickBot="1">
      <c r="A32" s="499"/>
      <c r="B32" s="500"/>
      <c r="C32" s="501"/>
      <c r="D32" s="1000"/>
      <c r="E32" s="309" t="s">
        <v>319</v>
      </c>
      <c r="F32" s="1010" t="s">
        <v>320</v>
      </c>
      <c r="G32" s="1011"/>
      <c r="H32" s="1011"/>
      <c r="I32" s="1011"/>
      <c r="J32" s="1011"/>
      <c r="K32" s="1011"/>
      <c r="L32" s="1011"/>
      <c r="M32" s="1011"/>
      <c r="N32" s="1011"/>
      <c r="O32" s="1011"/>
      <c r="P32" s="1011"/>
      <c r="Q32" s="1012"/>
      <c r="R32" s="97"/>
      <c r="S32" s="97"/>
      <c r="U32" s="100" t="s">
        <v>321</v>
      </c>
    </row>
    <row r="33" spans="1:21" ht="18" customHeight="1" thickBot="1">
      <c r="A33" s="499"/>
      <c r="B33" s="500"/>
      <c r="C33" s="501"/>
      <c r="D33" s="1000"/>
      <c r="E33" s="308" t="s">
        <v>322</v>
      </c>
      <c r="F33" s="1007"/>
      <c r="G33" s="1008"/>
      <c r="H33" s="1008"/>
      <c r="I33" s="1008"/>
      <c r="J33" s="1008"/>
      <c r="K33" s="1008"/>
      <c r="L33" s="1008"/>
      <c r="M33" s="1008"/>
      <c r="N33" s="1008"/>
      <c r="O33" s="1008"/>
      <c r="P33" s="1008"/>
      <c r="Q33" s="1009"/>
      <c r="R33" s="97"/>
      <c r="S33" s="97"/>
      <c r="U33" s="100" t="s">
        <v>323</v>
      </c>
    </row>
    <row r="34" spans="1:21" ht="18" customHeight="1" thickBot="1">
      <c r="A34" s="499"/>
      <c r="B34" s="500"/>
      <c r="C34" s="501"/>
      <c r="D34" s="1000"/>
      <c r="E34" s="309" t="s">
        <v>324</v>
      </c>
      <c r="F34" s="1010" t="s">
        <v>320</v>
      </c>
      <c r="G34" s="1011"/>
      <c r="H34" s="1011"/>
      <c r="I34" s="1011"/>
      <c r="J34" s="1011"/>
      <c r="K34" s="1011"/>
      <c r="L34" s="1011"/>
      <c r="M34" s="1011"/>
      <c r="N34" s="1011"/>
      <c r="O34" s="1011"/>
      <c r="P34" s="1011"/>
      <c r="Q34" s="1012"/>
      <c r="R34" s="97"/>
      <c r="S34" s="97"/>
      <c r="U34" s="100" t="s">
        <v>325</v>
      </c>
    </row>
    <row r="35" spans="1:21" ht="18" customHeight="1" thickBot="1">
      <c r="A35" s="499"/>
      <c r="B35" s="500"/>
      <c r="C35" s="501"/>
      <c r="D35" s="1000"/>
      <c r="E35" s="310" t="s">
        <v>326</v>
      </c>
      <c r="F35" s="1007"/>
      <c r="G35" s="1008"/>
      <c r="H35" s="1008"/>
      <c r="I35" s="1008"/>
      <c r="J35" s="1008"/>
      <c r="K35" s="1008"/>
      <c r="L35" s="1008"/>
      <c r="M35" s="1008"/>
      <c r="N35" s="1008"/>
      <c r="O35" s="1008"/>
      <c r="P35" s="1008"/>
      <c r="Q35" s="1009"/>
      <c r="R35" s="97"/>
      <c r="S35" s="97"/>
      <c r="U35" s="311" t="s">
        <v>327</v>
      </c>
    </row>
    <row r="36" spans="1:21" ht="18" customHeight="1" thickBot="1">
      <c r="A36" s="499"/>
      <c r="B36" s="500"/>
      <c r="C36" s="501"/>
      <c r="D36" s="1000"/>
      <c r="E36" s="312" t="s">
        <v>328</v>
      </c>
      <c r="F36" s="1007"/>
      <c r="G36" s="1008"/>
      <c r="H36" s="1008"/>
      <c r="I36" s="1008"/>
      <c r="J36" s="1008"/>
      <c r="K36" s="1008"/>
      <c r="L36" s="1008"/>
      <c r="M36" s="1008"/>
      <c r="N36" s="1008"/>
      <c r="O36" s="1008"/>
      <c r="P36" s="1008"/>
      <c r="Q36" s="1009"/>
      <c r="R36" s="97"/>
      <c r="S36" s="97"/>
      <c r="U36" s="311" t="s">
        <v>329</v>
      </c>
    </row>
    <row r="37" spans="1:21" ht="18" customHeight="1" thickBot="1">
      <c r="A37" s="499"/>
      <c r="B37" s="500"/>
      <c r="C37" s="501"/>
      <c r="D37" s="999" t="s">
        <v>330</v>
      </c>
      <c r="E37" s="313" t="s">
        <v>178</v>
      </c>
      <c r="F37" s="513" t="s">
        <v>139</v>
      </c>
      <c r="G37" s="563"/>
      <c r="H37" s="514"/>
      <c r="I37" s="314"/>
      <c r="J37" s="314"/>
      <c r="K37" s="314"/>
      <c r="L37" s="314"/>
      <c r="M37" s="314"/>
      <c r="N37" s="314"/>
      <c r="O37" s="314"/>
      <c r="P37" s="314"/>
      <c r="Q37" s="315"/>
      <c r="R37" s="97"/>
      <c r="S37" s="98"/>
      <c r="U37" s="311" t="s">
        <v>331</v>
      </c>
    </row>
    <row r="38" spans="1:21" ht="18" customHeight="1" thickBot="1">
      <c r="A38" s="499"/>
      <c r="B38" s="500"/>
      <c r="C38" s="501"/>
      <c r="D38" s="1000"/>
      <c r="E38" s="316" t="s">
        <v>332</v>
      </c>
      <c r="F38" s="1010" t="s">
        <v>312</v>
      </c>
      <c r="G38" s="1019"/>
      <c r="H38" s="1020" t="s">
        <v>189</v>
      </c>
      <c r="I38" s="1021"/>
      <c r="J38" s="1022"/>
      <c r="K38" s="1023"/>
      <c r="L38" s="1023"/>
      <c r="M38" s="1023"/>
      <c r="N38" s="1023"/>
      <c r="O38" s="1023"/>
      <c r="P38" s="1023"/>
      <c r="Q38" s="775"/>
      <c r="R38" s="97"/>
      <c r="S38" s="97"/>
      <c r="U38" s="100" t="s">
        <v>333</v>
      </c>
    </row>
    <row r="39" spans="1:21" ht="18" customHeight="1" thickBot="1">
      <c r="A39" s="996"/>
      <c r="B39" s="997"/>
      <c r="C39" s="998"/>
      <c r="D39" s="1018"/>
      <c r="E39" s="317" t="s">
        <v>334</v>
      </c>
      <c r="F39" s="1010" t="s">
        <v>320</v>
      </c>
      <c r="G39" s="1024"/>
      <c r="H39" s="1025"/>
      <c r="I39" s="1026"/>
      <c r="J39" s="1026"/>
      <c r="K39" s="1027"/>
      <c r="L39" s="1027"/>
      <c r="M39" s="1027"/>
      <c r="N39" s="1027"/>
      <c r="O39" s="1027"/>
      <c r="P39" s="1027"/>
      <c r="Q39" s="1028"/>
      <c r="R39" s="97"/>
      <c r="S39" s="97"/>
      <c r="U39" s="100" t="s">
        <v>335</v>
      </c>
    </row>
    <row r="40" spans="1:21" ht="18" customHeight="1" thickBot="1">
      <c r="A40" s="1047" t="s">
        <v>336</v>
      </c>
      <c r="B40" s="1048"/>
      <c r="C40" s="1049"/>
      <c r="D40" s="1058" t="s">
        <v>191</v>
      </c>
      <c r="E40" s="1059"/>
      <c r="F40" s="1060" t="s">
        <v>273</v>
      </c>
      <c r="G40" s="1061"/>
      <c r="H40" s="1061"/>
      <c r="I40" s="1061"/>
      <c r="J40" s="1061"/>
      <c r="K40" s="1061"/>
      <c r="L40" s="1061"/>
      <c r="M40" s="1061"/>
      <c r="N40" s="1061"/>
      <c r="O40" s="1061"/>
      <c r="P40" s="1061"/>
      <c r="Q40" s="1062"/>
      <c r="R40" s="97"/>
      <c r="S40" s="98"/>
    </row>
    <row r="41" spans="1:21" ht="18" customHeight="1" thickBot="1">
      <c r="A41" s="1050"/>
      <c r="B41" s="1051"/>
      <c r="C41" s="1052"/>
      <c r="D41" s="1016" t="s">
        <v>337</v>
      </c>
      <c r="E41" s="1017"/>
      <c r="F41" s="1013"/>
      <c r="G41" s="1014"/>
      <c r="H41" s="1014"/>
      <c r="I41" s="1014"/>
      <c r="J41" s="1014"/>
      <c r="K41" s="1014"/>
      <c r="L41" s="1014"/>
      <c r="M41" s="1014"/>
      <c r="N41" s="1014"/>
      <c r="O41" s="1014"/>
      <c r="P41" s="1014"/>
      <c r="Q41" s="1015"/>
      <c r="R41" s="97"/>
      <c r="S41" s="97"/>
      <c r="U41" s="143" t="s">
        <v>338</v>
      </c>
    </row>
    <row r="42" spans="1:21" ht="18" customHeight="1" thickBot="1">
      <c r="A42" s="1050"/>
      <c r="B42" s="1051"/>
      <c r="C42" s="1052"/>
      <c r="D42" s="1016" t="s">
        <v>193</v>
      </c>
      <c r="E42" s="1017"/>
      <c r="F42" s="1013"/>
      <c r="G42" s="1014"/>
      <c r="H42" s="1014"/>
      <c r="I42" s="1014"/>
      <c r="J42" s="1014"/>
      <c r="K42" s="1014"/>
      <c r="L42" s="1014"/>
      <c r="M42" s="1014"/>
      <c r="N42" s="1014"/>
      <c r="O42" s="1014"/>
      <c r="P42" s="1014"/>
      <c r="Q42" s="1015"/>
      <c r="R42" s="97"/>
      <c r="S42" s="97"/>
      <c r="U42" s="143" t="s">
        <v>339</v>
      </c>
    </row>
    <row r="43" spans="1:21" ht="18" customHeight="1" thickBot="1">
      <c r="A43" s="1053"/>
      <c r="B43" s="1054"/>
      <c r="C43" s="1052"/>
      <c r="D43" s="1016" t="s">
        <v>340</v>
      </c>
      <c r="E43" s="1017"/>
      <c r="F43" s="1013"/>
      <c r="G43" s="1014"/>
      <c r="H43" s="1014"/>
      <c r="I43" s="1014"/>
      <c r="J43" s="1014"/>
      <c r="K43" s="1014"/>
      <c r="L43" s="1014"/>
      <c r="M43" s="1014"/>
      <c r="N43" s="1014"/>
      <c r="O43" s="1014"/>
      <c r="P43" s="1014"/>
      <c r="Q43" s="1015"/>
      <c r="R43" s="97"/>
      <c r="S43" s="97"/>
      <c r="U43" s="100" t="s">
        <v>341</v>
      </c>
    </row>
    <row r="44" spans="1:21" ht="18" customHeight="1" thickBot="1">
      <c r="A44" s="1055"/>
      <c r="B44" s="1056"/>
      <c r="C44" s="1057"/>
      <c r="D44" s="1016" t="s">
        <v>195</v>
      </c>
      <c r="E44" s="1017"/>
      <c r="F44" s="1013"/>
      <c r="G44" s="1014"/>
      <c r="H44" s="1014"/>
      <c r="I44" s="1014"/>
      <c r="J44" s="1014"/>
      <c r="K44" s="1014"/>
      <c r="L44" s="1014"/>
      <c r="M44" s="1014"/>
      <c r="N44" s="1014"/>
      <c r="O44" s="1014"/>
      <c r="P44" s="1014"/>
      <c r="Q44" s="1015"/>
      <c r="R44" s="97"/>
      <c r="S44" s="97"/>
      <c r="U44" s="318" t="s">
        <v>342</v>
      </c>
    </row>
    <row r="45" spans="1:21" s="143" customFormat="1" ht="18" customHeight="1" thickBot="1">
      <c r="A45" s="959" t="s">
        <v>343</v>
      </c>
      <c r="B45" s="960"/>
      <c r="C45" s="961"/>
      <c r="D45" s="533" t="s">
        <v>197</v>
      </c>
      <c r="E45" s="607"/>
      <c r="F45" s="1035" t="s">
        <v>273</v>
      </c>
      <c r="G45" s="1036"/>
      <c r="H45" s="1036"/>
      <c r="I45" s="1036"/>
      <c r="J45" s="1036"/>
      <c r="K45" s="1036"/>
      <c r="L45" s="1036"/>
      <c r="M45" s="1036"/>
      <c r="N45" s="1036"/>
      <c r="O45" s="1036"/>
      <c r="P45" s="1036"/>
      <c r="Q45" s="1037"/>
      <c r="R45" s="141"/>
      <c r="S45" s="98"/>
      <c r="U45" s="143" t="s">
        <v>344</v>
      </c>
    </row>
    <row r="46" spans="1:21" s="143" customFormat="1" ht="18" customHeight="1" thickBot="1">
      <c r="A46" s="1029"/>
      <c r="B46" s="1030"/>
      <c r="C46" s="1031"/>
      <c r="D46" s="1038"/>
      <c r="E46" s="1039"/>
      <c r="F46" s="1010" t="s">
        <v>266</v>
      </c>
      <c r="G46" s="1011"/>
      <c r="H46" s="1012"/>
      <c r="I46" s="1040" t="s">
        <v>345</v>
      </c>
      <c r="J46" s="1041"/>
      <c r="K46" s="1042"/>
      <c r="L46" s="1043"/>
      <c r="M46" s="1044"/>
      <c r="N46" s="1044"/>
      <c r="O46" s="1044"/>
      <c r="P46" s="1044"/>
      <c r="Q46" s="1024"/>
      <c r="R46" s="141"/>
      <c r="S46" s="142"/>
      <c r="U46" s="143" t="s">
        <v>346</v>
      </c>
    </row>
    <row r="47" spans="1:21" s="143" customFormat="1" ht="18" customHeight="1" thickBot="1">
      <c r="A47" s="1029"/>
      <c r="B47" s="1030"/>
      <c r="C47" s="1031"/>
      <c r="D47" s="1045" t="s">
        <v>347</v>
      </c>
      <c r="E47" s="1046"/>
      <c r="F47" s="524"/>
      <c r="G47" s="525"/>
      <c r="H47" s="525"/>
      <c r="I47" s="525"/>
      <c r="J47" s="525"/>
      <c r="K47" s="525"/>
      <c r="L47" s="525"/>
      <c r="M47" s="525"/>
      <c r="N47" s="525"/>
      <c r="O47" s="525"/>
      <c r="P47" s="525"/>
      <c r="Q47" s="526"/>
      <c r="R47" s="141"/>
      <c r="S47" s="142"/>
      <c r="U47" s="143" t="s">
        <v>348</v>
      </c>
    </row>
    <row r="48" spans="1:21" s="143" customFormat="1" ht="18" customHeight="1" thickBot="1">
      <c r="A48" s="1029"/>
      <c r="B48" s="1030"/>
      <c r="C48" s="1031"/>
      <c r="D48" s="1066" t="s">
        <v>200</v>
      </c>
      <c r="E48" s="1067"/>
      <c r="F48" s="524"/>
      <c r="G48" s="525"/>
      <c r="H48" s="525"/>
      <c r="I48" s="525"/>
      <c r="J48" s="525"/>
      <c r="K48" s="525"/>
      <c r="L48" s="525"/>
      <c r="M48" s="525"/>
      <c r="N48" s="525"/>
      <c r="O48" s="525"/>
      <c r="P48" s="525"/>
      <c r="Q48" s="526"/>
      <c r="R48" s="141"/>
      <c r="S48" s="142"/>
      <c r="U48" s="143" t="s">
        <v>349</v>
      </c>
    </row>
    <row r="49" spans="1:21" s="143" customFormat="1" ht="18" customHeight="1" thickBot="1">
      <c r="A49" s="1029"/>
      <c r="B49" s="1030"/>
      <c r="C49" s="1031"/>
      <c r="D49" s="1038"/>
      <c r="E49" s="1039"/>
      <c r="F49" s="1010" t="s">
        <v>266</v>
      </c>
      <c r="G49" s="1011"/>
      <c r="H49" s="1012"/>
      <c r="I49" s="1040" t="s">
        <v>350</v>
      </c>
      <c r="J49" s="1041"/>
      <c r="K49" s="1042"/>
      <c r="L49" s="1043"/>
      <c r="M49" s="1044"/>
      <c r="N49" s="1044"/>
      <c r="O49" s="1044"/>
      <c r="P49" s="1044"/>
      <c r="Q49" s="1024"/>
      <c r="R49" s="141"/>
      <c r="S49" s="142"/>
      <c r="U49" s="143" t="s">
        <v>341</v>
      </c>
    </row>
    <row r="50" spans="1:21" s="143" customFormat="1" ht="18" customHeight="1" thickBot="1">
      <c r="A50" s="1029"/>
      <c r="B50" s="1030"/>
      <c r="C50" s="1031"/>
      <c r="D50" s="1045" t="s">
        <v>351</v>
      </c>
      <c r="E50" s="1046"/>
      <c r="F50" s="524"/>
      <c r="G50" s="1068"/>
      <c r="H50" s="1068"/>
      <c r="I50" s="1068"/>
      <c r="J50" s="1068"/>
      <c r="K50" s="1068"/>
      <c r="L50" s="1068"/>
      <c r="M50" s="1068"/>
      <c r="N50" s="1068"/>
      <c r="O50" s="1068"/>
      <c r="P50" s="1068"/>
      <c r="Q50" s="1069"/>
      <c r="R50" s="141"/>
      <c r="S50" s="142"/>
      <c r="U50" s="318" t="s">
        <v>342</v>
      </c>
    </row>
    <row r="51" spans="1:21" s="143" customFormat="1" ht="18" customHeight="1" thickBot="1">
      <c r="A51" s="1032"/>
      <c r="B51" s="1033"/>
      <c r="C51" s="1034"/>
      <c r="D51" s="1070" t="s">
        <v>203</v>
      </c>
      <c r="E51" s="1071"/>
      <c r="F51" s="524"/>
      <c r="G51" s="1068"/>
      <c r="H51" s="1068"/>
      <c r="I51" s="1068"/>
      <c r="J51" s="1068"/>
      <c r="K51" s="1068"/>
      <c r="L51" s="1068"/>
      <c r="M51" s="1068"/>
      <c r="N51" s="1068"/>
      <c r="O51" s="1068"/>
      <c r="P51" s="1068"/>
      <c r="Q51" s="1069"/>
      <c r="R51" s="141"/>
      <c r="S51" s="142"/>
      <c r="U51" s="143" t="s">
        <v>352</v>
      </c>
    </row>
    <row r="52" spans="1:21" s="143" customFormat="1" ht="18" customHeight="1" thickBot="1">
      <c r="A52" s="1072" t="s">
        <v>353</v>
      </c>
      <c r="B52" s="1073"/>
      <c r="C52" s="1074"/>
      <c r="D52" s="533" t="s">
        <v>205</v>
      </c>
      <c r="E52" s="607"/>
      <c r="F52" s="1035" t="s">
        <v>354</v>
      </c>
      <c r="G52" s="1036"/>
      <c r="H52" s="1036"/>
      <c r="I52" s="1036"/>
      <c r="J52" s="1036"/>
      <c r="K52" s="1036"/>
      <c r="L52" s="1036"/>
      <c r="M52" s="1036"/>
      <c r="N52" s="1036"/>
      <c r="O52" s="1036"/>
      <c r="P52" s="1036"/>
      <c r="Q52" s="1037"/>
      <c r="R52" s="141"/>
      <c r="S52" s="98"/>
      <c r="U52" s="143" t="s">
        <v>355</v>
      </c>
    </row>
    <row r="53" spans="1:21" s="143" customFormat="1" ht="18" customHeight="1" thickBot="1">
      <c r="A53" s="1072"/>
      <c r="B53" s="1073"/>
      <c r="C53" s="1074"/>
      <c r="D53" s="1078" t="s">
        <v>206</v>
      </c>
      <c r="E53" s="1079"/>
      <c r="F53" s="1080" t="s">
        <v>356</v>
      </c>
      <c r="G53" s="1081"/>
      <c r="H53" s="988"/>
      <c r="I53" s="989"/>
      <c r="J53" s="989"/>
      <c r="K53" s="989"/>
      <c r="L53" s="989"/>
      <c r="M53" s="989"/>
      <c r="N53" s="989"/>
      <c r="O53" s="989"/>
      <c r="P53" s="989"/>
      <c r="Q53" s="990"/>
      <c r="R53" s="141"/>
      <c r="S53" s="142"/>
      <c r="U53" s="143" t="s">
        <v>357</v>
      </c>
    </row>
    <row r="54" spans="1:21" s="143" customFormat="1" ht="18" customHeight="1" thickBot="1">
      <c r="A54" s="1072"/>
      <c r="B54" s="1073"/>
      <c r="C54" s="1074"/>
      <c r="D54" s="1084"/>
      <c r="E54" s="1085"/>
      <c r="F54" s="1082"/>
      <c r="G54" s="1083"/>
      <c r="H54" s="991"/>
      <c r="I54" s="989"/>
      <c r="J54" s="989"/>
      <c r="K54" s="989"/>
      <c r="L54" s="989"/>
      <c r="M54" s="989"/>
      <c r="N54" s="989"/>
      <c r="O54" s="989"/>
      <c r="P54" s="989"/>
      <c r="Q54" s="990"/>
      <c r="R54" s="141"/>
      <c r="S54" s="142"/>
      <c r="U54" s="143" t="s">
        <v>358</v>
      </c>
    </row>
    <row r="55" spans="1:21" s="143" customFormat="1" ht="18" customHeight="1" thickBot="1">
      <c r="A55" s="1072"/>
      <c r="B55" s="1073"/>
      <c r="C55" s="1074"/>
      <c r="D55" s="1078" t="s">
        <v>207</v>
      </c>
      <c r="E55" s="1079"/>
      <c r="F55" s="1080" t="s">
        <v>275</v>
      </c>
      <c r="G55" s="1081"/>
      <c r="H55" s="988"/>
      <c r="I55" s="989"/>
      <c r="J55" s="989"/>
      <c r="K55" s="989"/>
      <c r="L55" s="989"/>
      <c r="M55" s="989"/>
      <c r="N55" s="989"/>
      <c r="O55" s="989"/>
      <c r="P55" s="989"/>
      <c r="Q55" s="990"/>
      <c r="R55" s="141"/>
      <c r="S55" s="142"/>
      <c r="U55" s="143" t="s">
        <v>359</v>
      </c>
    </row>
    <row r="56" spans="1:21" s="143" customFormat="1" ht="18" customHeight="1" thickBot="1">
      <c r="A56" s="1075"/>
      <c r="B56" s="1076"/>
      <c r="C56" s="1077"/>
      <c r="D56" s="1086"/>
      <c r="E56" s="943"/>
      <c r="F56" s="1082"/>
      <c r="G56" s="1083"/>
      <c r="H56" s="991"/>
      <c r="I56" s="989"/>
      <c r="J56" s="989"/>
      <c r="K56" s="989"/>
      <c r="L56" s="989"/>
      <c r="M56" s="989"/>
      <c r="N56" s="989"/>
      <c r="O56" s="989"/>
      <c r="P56" s="989"/>
      <c r="Q56" s="990"/>
      <c r="R56" s="141"/>
      <c r="S56" s="142"/>
      <c r="U56" s="143" t="s">
        <v>360</v>
      </c>
    </row>
    <row r="57" spans="1:21" s="143" customFormat="1" ht="27" customHeight="1" thickBot="1">
      <c r="A57" s="680" t="s">
        <v>361</v>
      </c>
      <c r="B57" s="680"/>
      <c r="C57" s="680"/>
      <c r="D57" s="533" t="s">
        <v>197</v>
      </c>
      <c r="E57" s="607"/>
      <c r="F57" s="1035" t="s">
        <v>354</v>
      </c>
      <c r="G57" s="1036"/>
      <c r="H57" s="1037"/>
      <c r="I57" s="1063" t="s">
        <v>362</v>
      </c>
      <c r="J57" s="1064"/>
      <c r="K57" s="1064"/>
      <c r="L57" s="1064"/>
      <c r="M57" s="1064"/>
      <c r="N57" s="1064"/>
      <c r="O57" s="1064"/>
      <c r="P57" s="1064"/>
      <c r="Q57" s="1065"/>
      <c r="R57" s="141"/>
      <c r="S57" s="98"/>
      <c r="U57" s="143" t="s">
        <v>363</v>
      </c>
    </row>
    <row r="58" spans="1:21" s="143" customFormat="1" ht="18" customHeight="1" thickBot="1">
      <c r="A58" s="959" t="s">
        <v>364</v>
      </c>
      <c r="B58" s="960"/>
      <c r="C58" s="961"/>
      <c r="D58" s="1106" t="s">
        <v>365</v>
      </c>
      <c r="E58" s="1107"/>
      <c r="F58" s="513" t="s">
        <v>366</v>
      </c>
      <c r="G58" s="563"/>
      <c r="H58" s="563"/>
      <c r="I58" s="563"/>
      <c r="J58" s="514"/>
      <c r="K58" s="319" t="s">
        <v>211</v>
      </c>
      <c r="L58" s="320"/>
      <c r="M58" s="320"/>
      <c r="N58" s="320"/>
      <c r="O58" s="320"/>
      <c r="P58" s="320"/>
      <c r="Q58" s="321"/>
      <c r="R58" s="142"/>
      <c r="S58" s="98"/>
    </row>
    <row r="59" spans="1:21" s="143" customFormat="1" ht="18" customHeight="1" thickBot="1">
      <c r="A59" s="1029"/>
      <c r="B59" s="1030"/>
      <c r="C59" s="1031"/>
      <c r="D59" s="1108" t="s">
        <v>210</v>
      </c>
      <c r="E59" s="1109"/>
      <c r="F59" s="1109"/>
      <c r="G59" s="1110"/>
      <c r="H59" s="513" t="s">
        <v>366</v>
      </c>
      <c r="I59" s="563"/>
      <c r="J59" s="514"/>
      <c r="K59" s="319" t="s">
        <v>211</v>
      </c>
      <c r="L59" s="320"/>
      <c r="M59" s="320"/>
      <c r="N59" s="320"/>
      <c r="O59" s="320"/>
      <c r="P59" s="320"/>
      <c r="Q59" s="321"/>
      <c r="R59" s="142"/>
      <c r="S59" s="98"/>
    </row>
    <row r="60" spans="1:21" s="143" customFormat="1" ht="18" customHeight="1" thickBot="1">
      <c r="A60" s="1029"/>
      <c r="B60" s="1030"/>
      <c r="C60" s="1031"/>
      <c r="D60" s="1111" t="s">
        <v>212</v>
      </c>
      <c r="E60" s="1112"/>
      <c r="F60" s="1112"/>
      <c r="G60" s="1113"/>
      <c r="H60" s="1114"/>
      <c r="I60" s="1115"/>
      <c r="J60" s="1116"/>
      <c r="K60" s="322" t="s">
        <v>213</v>
      </c>
      <c r="L60" s="322"/>
      <c r="M60" s="322"/>
      <c r="N60" s="322"/>
      <c r="O60" s="113"/>
      <c r="P60" s="113"/>
      <c r="Q60" s="323"/>
      <c r="R60" s="142"/>
      <c r="S60" s="142"/>
      <c r="U60" s="143" t="s">
        <v>367</v>
      </c>
    </row>
    <row r="61" spans="1:21" s="143" customFormat="1" ht="18" customHeight="1" thickBot="1">
      <c r="A61" s="962"/>
      <c r="B61" s="963"/>
      <c r="C61" s="964"/>
      <c r="D61" s="1117" t="s">
        <v>368</v>
      </c>
      <c r="E61" s="1118"/>
      <c r="F61" s="1118"/>
      <c r="G61" s="1118"/>
      <c r="H61" s="1118"/>
      <c r="I61" s="1118"/>
      <c r="J61" s="1118"/>
      <c r="K61" s="1118"/>
      <c r="L61" s="1118"/>
      <c r="M61" s="1118"/>
      <c r="N61" s="1119"/>
      <c r="O61" s="1091"/>
      <c r="P61" s="1092"/>
      <c r="Q61" s="1093"/>
      <c r="R61" s="141"/>
      <c r="S61" s="142"/>
      <c r="U61" s="143" t="s">
        <v>369</v>
      </c>
    </row>
    <row r="62" spans="1:21" ht="18" customHeight="1" thickBot="1">
      <c r="A62" s="579" t="s">
        <v>370</v>
      </c>
      <c r="B62" s="580"/>
      <c r="C62" s="581"/>
      <c r="D62" s="1095" t="s">
        <v>371</v>
      </c>
      <c r="E62" s="1096"/>
      <c r="F62" s="1035" t="s">
        <v>139</v>
      </c>
      <c r="G62" s="1036"/>
      <c r="H62" s="1097" t="s">
        <v>166</v>
      </c>
      <c r="I62" s="1098"/>
      <c r="J62" s="1098"/>
      <c r="K62" s="1098"/>
      <c r="L62" s="1098"/>
      <c r="M62" s="1099"/>
      <c r="N62" s="1100"/>
      <c r="O62" s="1101"/>
      <c r="P62" s="1101"/>
      <c r="Q62" s="1102"/>
      <c r="R62" s="97"/>
      <c r="S62" s="98"/>
      <c r="U62" s="143" t="s">
        <v>341</v>
      </c>
    </row>
    <row r="63" spans="1:21" ht="18" customHeight="1" thickBot="1">
      <c r="A63" s="971"/>
      <c r="B63" s="972"/>
      <c r="C63" s="1094"/>
      <c r="D63" s="1103" t="s">
        <v>372</v>
      </c>
      <c r="E63" s="1104"/>
      <c r="F63" s="1104"/>
      <c r="G63" s="1105"/>
      <c r="H63" s="1035" t="s">
        <v>373</v>
      </c>
      <c r="I63" s="1036"/>
      <c r="J63" s="1036"/>
      <c r="K63" s="1036"/>
      <c r="L63" s="1036"/>
      <c r="M63" s="1036"/>
      <c r="N63" s="1036"/>
      <c r="O63" s="1036"/>
      <c r="P63" s="1036"/>
      <c r="Q63" s="1037"/>
      <c r="R63" s="97"/>
      <c r="S63" s="98"/>
      <c r="U63" s="318" t="s">
        <v>342</v>
      </c>
    </row>
    <row r="64" spans="1:21" ht="27.75" customHeight="1" thickBot="1">
      <c r="A64" s="558" t="s">
        <v>25</v>
      </c>
      <c r="B64" s="559"/>
      <c r="C64" s="560"/>
      <c r="D64" s="533" t="s">
        <v>169</v>
      </c>
      <c r="E64" s="607"/>
      <c r="F64" s="1087" t="s">
        <v>139</v>
      </c>
      <c r="G64" s="1088"/>
      <c r="H64" s="1089"/>
      <c r="I64" s="1004" t="s">
        <v>374</v>
      </c>
      <c r="J64" s="1005"/>
      <c r="K64" s="1005"/>
      <c r="L64" s="1005"/>
      <c r="M64" s="1005"/>
      <c r="N64" s="1005"/>
      <c r="O64" s="1005"/>
      <c r="P64" s="1005"/>
      <c r="Q64" s="1090"/>
      <c r="R64" s="97"/>
      <c r="S64" s="98"/>
      <c r="U64" s="143" t="s">
        <v>375</v>
      </c>
    </row>
    <row r="65" spans="1:21" ht="3.75" customHeight="1" thickBot="1">
      <c r="A65" s="324"/>
      <c r="B65" s="325"/>
      <c r="C65" s="324"/>
      <c r="D65" s="324"/>
      <c r="E65" s="146"/>
      <c r="F65" s="146"/>
      <c r="G65" s="146"/>
      <c r="H65" s="146"/>
      <c r="I65" s="326"/>
      <c r="J65" s="326"/>
      <c r="K65" s="326"/>
      <c r="L65" s="326"/>
      <c r="M65" s="326"/>
      <c r="N65" s="326"/>
      <c r="O65" s="326"/>
      <c r="P65" s="326"/>
      <c r="Q65" s="326"/>
      <c r="R65" s="97"/>
      <c r="S65" s="98"/>
      <c r="U65" s="143"/>
    </row>
    <row r="66" spans="1:21" s="143" customFormat="1" ht="12.75" thickBot="1">
      <c r="A66" s="189" t="s">
        <v>219</v>
      </c>
      <c r="B66" s="327"/>
      <c r="C66" s="187" t="s">
        <v>220</v>
      </c>
      <c r="D66" s="187"/>
      <c r="E66" s="187"/>
      <c r="F66" s="187"/>
      <c r="G66" s="191"/>
      <c r="H66" s="187"/>
      <c r="I66" s="187"/>
      <c r="J66" s="187"/>
      <c r="K66" s="187"/>
      <c r="L66" s="187"/>
      <c r="M66" s="187"/>
      <c r="N66" s="187"/>
      <c r="O66" s="187"/>
      <c r="P66" s="187"/>
      <c r="Q66" s="187"/>
      <c r="R66" s="141"/>
      <c r="S66" s="98"/>
      <c r="U66" s="143" t="s">
        <v>376</v>
      </c>
    </row>
    <row r="67" spans="1:21" s="187" customFormat="1" ht="12.75" thickBot="1">
      <c r="A67" s="189"/>
      <c r="B67" s="192"/>
      <c r="C67" s="187" t="s">
        <v>377</v>
      </c>
      <c r="G67" s="191"/>
      <c r="R67" s="186"/>
      <c r="S67" s="186"/>
      <c r="U67" s="143" t="s">
        <v>378</v>
      </c>
    </row>
    <row r="68" spans="1:21" s="187" customFormat="1">
      <c r="A68" s="193" t="s">
        <v>222</v>
      </c>
      <c r="B68" s="187" t="s">
        <v>223</v>
      </c>
      <c r="U68" s="143" t="s">
        <v>379</v>
      </c>
    </row>
    <row r="69" spans="1:21" s="187" customFormat="1">
      <c r="A69" s="193" t="s">
        <v>224</v>
      </c>
      <c r="B69" s="857" t="s">
        <v>290</v>
      </c>
      <c r="C69" s="857"/>
      <c r="D69" s="857"/>
      <c r="E69" s="857"/>
      <c r="F69" s="857"/>
      <c r="G69" s="857"/>
      <c r="H69" s="857"/>
      <c r="I69" s="857"/>
      <c r="J69" s="857"/>
      <c r="K69" s="857"/>
      <c r="L69" s="857"/>
      <c r="M69" s="857"/>
      <c r="U69" s="143" t="s">
        <v>380</v>
      </c>
    </row>
    <row r="70" spans="1:21" s="187" customFormat="1">
      <c r="A70" s="100"/>
      <c r="B70" s="100"/>
      <c r="C70" s="100"/>
      <c r="D70" s="100"/>
      <c r="E70" s="100"/>
      <c r="F70" s="100"/>
      <c r="G70" s="102"/>
      <c r="H70" s="100"/>
      <c r="I70" s="100"/>
      <c r="J70" s="100"/>
      <c r="K70" s="100"/>
      <c r="L70" s="100"/>
      <c r="M70" s="100"/>
      <c r="N70" s="100"/>
      <c r="O70" s="100"/>
      <c r="P70" s="100"/>
      <c r="Q70" s="100"/>
      <c r="U70" s="143" t="s">
        <v>381</v>
      </c>
    </row>
    <row r="71" spans="1:21" ht="12" hidden="1" customHeight="1">
      <c r="U71" s="143" t="s">
        <v>363</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100"/>
    </row>
    <row r="82" spans="7:7" ht="12" hidden="1" customHeight="1">
      <c r="G82" s="100"/>
    </row>
    <row r="83" spans="7:7" ht="12" hidden="1" customHeight="1">
      <c r="G83" s="100"/>
    </row>
    <row r="84" spans="7:7" ht="12" hidden="1" customHeight="1">
      <c r="G84" s="100"/>
    </row>
    <row r="85" spans="7:7" ht="12" hidden="1" customHeight="1">
      <c r="G85" s="100"/>
    </row>
    <row r="86" spans="7:7" ht="12" hidden="1" customHeight="1">
      <c r="G86" s="100"/>
    </row>
    <row r="87" spans="7:7" ht="12" hidden="1" customHeight="1">
      <c r="G87" s="100"/>
    </row>
    <row r="88" spans="7:7" ht="12" hidden="1" customHeight="1">
      <c r="G88" s="100"/>
    </row>
    <row r="89" spans="7:7" ht="12" hidden="1" customHeight="1">
      <c r="G89" s="100"/>
    </row>
    <row r="90" spans="7:7" ht="12" hidden="1" customHeight="1">
      <c r="G90" s="100"/>
    </row>
    <row r="91" spans="7:7" ht="12" hidden="1" customHeight="1">
      <c r="G91" s="100"/>
    </row>
    <row r="92" spans="7:7" ht="12" hidden="1" customHeight="1">
      <c r="G92" s="100"/>
    </row>
    <row r="93" spans="7:7" ht="12" hidden="1" customHeight="1">
      <c r="G93" s="100"/>
    </row>
    <row r="94" spans="7:7" ht="12" hidden="1" customHeight="1">
      <c r="G94" s="100"/>
    </row>
    <row r="95" spans="7:7" ht="12" hidden="1" customHeight="1">
      <c r="G95" s="100"/>
    </row>
    <row r="96" spans="7:7" ht="12" hidden="1" customHeight="1">
      <c r="G96" s="100"/>
    </row>
    <row r="97" spans="7:7" ht="12" hidden="1" customHeight="1">
      <c r="G97" s="100"/>
    </row>
    <row r="98" spans="7:7" ht="12" hidden="1" customHeight="1">
      <c r="G98" s="100"/>
    </row>
    <row r="99" spans="7:7" ht="12" hidden="1" customHeight="1">
      <c r="G99" s="100"/>
    </row>
    <row r="100" spans="7:7" ht="12" hidden="1" customHeight="1">
      <c r="G100" s="100"/>
    </row>
    <row r="101" spans="7:7" ht="12" hidden="1" customHeight="1">
      <c r="G101" s="100"/>
    </row>
    <row r="102" spans="7:7" ht="12" hidden="1" customHeight="1">
      <c r="G102" s="100"/>
    </row>
    <row r="103" spans="7:7" ht="12" hidden="1" customHeight="1">
      <c r="G103" s="100"/>
    </row>
    <row r="104" spans="7:7" ht="12" hidden="1" customHeight="1">
      <c r="G104" s="100"/>
    </row>
    <row r="105" spans="7:7" ht="12" hidden="1" customHeight="1">
      <c r="G105" s="100"/>
    </row>
    <row r="106" spans="7:7" ht="12" hidden="1" customHeight="1">
      <c r="G106" s="100"/>
    </row>
    <row r="107" spans="7:7" ht="12" hidden="1" customHeight="1">
      <c r="G107" s="100"/>
    </row>
    <row r="108" spans="7:7" ht="12" hidden="1" customHeight="1">
      <c r="G108" s="100"/>
    </row>
    <row r="109" spans="7:7" ht="12" hidden="1" customHeight="1">
      <c r="G109" s="100"/>
    </row>
    <row r="110" spans="7:7" ht="12" hidden="1" customHeight="1">
      <c r="G110" s="100"/>
    </row>
    <row r="111" spans="7:7" ht="12" hidden="1" customHeight="1">
      <c r="G111" s="100"/>
    </row>
    <row r="112" spans="7:7" ht="12" hidden="1" customHeight="1">
      <c r="G112" s="100"/>
    </row>
    <row r="113" spans="7:21" ht="12" hidden="1" customHeight="1">
      <c r="G113" s="100"/>
    </row>
    <row r="114" spans="7:21" ht="12" hidden="1" customHeight="1">
      <c r="G114" s="100"/>
    </row>
    <row r="115" spans="7:21" ht="12" hidden="1" customHeight="1">
      <c r="G115" s="100"/>
    </row>
    <row r="116" spans="7:21" ht="12" hidden="1" customHeight="1">
      <c r="G116" s="100"/>
    </row>
    <row r="117" spans="7:21" ht="12" hidden="1" customHeight="1">
      <c r="G117" s="100"/>
    </row>
    <row r="118" spans="7:21" ht="12" hidden="1" customHeight="1">
      <c r="G118" s="100"/>
    </row>
    <row r="119" spans="7:21" ht="12" hidden="1" customHeight="1">
      <c r="G119" s="100"/>
    </row>
    <row r="120" spans="7:21" ht="12" hidden="1" customHeight="1">
      <c r="G120" s="100"/>
    </row>
    <row r="121" spans="7:21">
      <c r="G121" s="100"/>
    </row>
    <row r="122" spans="7:21">
      <c r="G122" s="100"/>
      <c r="U122" s="100" t="s">
        <v>28</v>
      </c>
    </row>
    <row r="123" spans="7:21">
      <c r="G123" s="100"/>
      <c r="U123" s="100" t="s">
        <v>382</v>
      </c>
    </row>
    <row r="124" spans="7:21">
      <c r="G124" s="100"/>
      <c r="U124" s="100" t="s">
        <v>29</v>
      </c>
    </row>
    <row r="125" spans="7:21">
      <c r="G125" s="100"/>
      <c r="U125" s="100" t="s">
        <v>383</v>
      </c>
    </row>
    <row r="126" spans="7:21">
      <c r="G126" s="100"/>
    </row>
    <row r="127" spans="7:21">
      <c r="G127" s="100"/>
      <c r="U127" s="100" t="s">
        <v>384</v>
      </c>
    </row>
    <row r="128" spans="7:21">
      <c r="G128" s="100"/>
      <c r="U128" s="100" t="s">
        <v>32</v>
      </c>
    </row>
    <row r="130" spans="7:21">
      <c r="G130" s="100"/>
      <c r="U130" s="100" t="s">
        <v>385</v>
      </c>
    </row>
    <row r="131" spans="7:21">
      <c r="G131" s="100"/>
      <c r="U131" s="100" t="s">
        <v>217</v>
      </c>
    </row>
    <row r="132" spans="7:21">
      <c r="G132" s="100"/>
      <c r="U132" s="100" t="s">
        <v>218</v>
      </c>
    </row>
    <row r="133" spans="7:21">
      <c r="G133" s="100"/>
    </row>
    <row r="134" spans="7:21">
      <c r="G134" s="100"/>
      <c r="U134" s="100" t="s">
        <v>386</v>
      </c>
    </row>
    <row r="135" spans="7:21">
      <c r="G135" s="100"/>
      <c r="U135" s="100" t="s">
        <v>32</v>
      </c>
    </row>
    <row r="136" spans="7:21">
      <c r="G136" s="100"/>
    </row>
    <row r="137" spans="7:21">
      <c r="G137" s="100"/>
      <c r="U137" s="100" t="s">
        <v>34</v>
      </c>
    </row>
    <row r="138" spans="7:21">
      <c r="U138" s="100" t="s">
        <v>32</v>
      </c>
    </row>
    <row r="139" spans="7:21">
      <c r="G139" s="100"/>
    </row>
    <row r="140" spans="7:21">
      <c r="G140" s="100"/>
    </row>
    <row r="145" spans="7:7">
      <c r="G145" s="100"/>
    </row>
    <row r="146" spans="7:7">
      <c r="G146" s="100"/>
    </row>
    <row r="147" spans="7:7">
      <c r="G147" s="100"/>
    </row>
    <row r="148" spans="7:7">
      <c r="G148" s="100"/>
    </row>
    <row r="149" spans="7:7">
      <c r="G149" s="100"/>
    </row>
    <row r="150" spans="7:7">
      <c r="G150" s="100"/>
    </row>
  </sheetData>
  <sheetProtection sheet="1" selectLockedCells="1"/>
  <mergeCells count="156">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4:E54"/>
    <mergeCell ref="D55:E55"/>
    <mergeCell ref="F55:G56"/>
    <mergeCell ref="H55:Q56"/>
    <mergeCell ref="D56:E56"/>
    <mergeCell ref="A64:C64"/>
    <mergeCell ref="D64:E64"/>
    <mergeCell ref="F64:H64"/>
    <mergeCell ref="I64:Q64"/>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A45:C51"/>
    <mergeCell ref="D45:E45"/>
    <mergeCell ref="F45:Q45"/>
    <mergeCell ref="D46:E46"/>
    <mergeCell ref="F46:H46"/>
    <mergeCell ref="I46:K46"/>
    <mergeCell ref="L46:Q46"/>
    <mergeCell ref="D47:E47"/>
    <mergeCell ref="F47:Q47"/>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25:C29"/>
    <mergeCell ref="D25:E25"/>
    <mergeCell ref="F25:H25"/>
    <mergeCell ref="I25:Q25"/>
    <mergeCell ref="D26:E26"/>
    <mergeCell ref="F26:G27"/>
    <mergeCell ref="H26:Q27"/>
    <mergeCell ref="D27:E27"/>
    <mergeCell ref="D28:E28"/>
    <mergeCell ref="F28:G29"/>
    <mergeCell ref="H28:Q29"/>
    <mergeCell ref="D29:E29"/>
    <mergeCell ref="A22:C22"/>
    <mergeCell ref="D22:O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O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allowBlank="1" showInputMessage="1" showErrorMessage="1" prompt="入力は_x000a_西暦/月/日" sqref="N62:Q62 L15:Q15 I13:Q13 N18:N19 Q20:Q23 L20:P21 L23:P23 E13:G13" xr:uid="{E1E1546E-F827-4C6C-A056-6A88D86AF0E3}"/>
    <dataValidation type="list" allowBlank="1" showInputMessage="1" showErrorMessage="1" sqref="F23:H23" xr:uid="{AD106C7F-3BC1-4A24-8947-550DD5EFE90F}">
      <formula1>"顕彰歴あり,なし"</formula1>
    </dataValidation>
    <dataValidation type="list" allowBlank="1" showInputMessage="1" showErrorMessage="1" sqref="F15:H15" xr:uid="{9D22AEF5-3986-48A9-8CBE-538F1876DB93}">
      <formula1>"表彰歴あり,なし"</formula1>
    </dataValidation>
    <dataValidation type="list" allowBlank="1" showErrorMessage="1" sqref="F5:H5" xr:uid="{2BEA8934-9C9D-491E-B3BC-A469B637E1EC}">
      <formula1>"施工実績あり,なし　"</formula1>
    </dataValidation>
    <dataValidation type="list" allowBlank="1" showInputMessage="1" showErrorMessage="1" sqref="E14" xr:uid="{4B776545-330D-40C3-9477-D5B2D57BF312}">
      <formula1>"単独,共同企業体"</formula1>
    </dataValidation>
    <dataValidation type="list" allowBlank="1" showErrorMessage="1" sqref="F18:H18" xr:uid="{412D9949-72DD-4985-8634-B2DB55BAD253}">
      <formula1>"認証取得あり,なし"</formula1>
    </dataValidation>
    <dataValidation type="list" allowBlank="1" showInputMessage="1" showErrorMessage="1" sqref="M17:Q17" xr:uid="{957379A1-1445-4D8D-A3F6-AA7FB6D348DD}">
      <formula1>"なし,指名停止あり,文書指導あり,複数履歴あり"</formula1>
    </dataValidation>
    <dataValidation type="whole" allowBlank="1" showErrorMessage="1" sqref="F4:H4" xr:uid="{9B85BA78-583F-4695-8E1D-FA3FD369D023}">
      <formula1>0</formula1>
      <formula2>100</formula2>
    </dataValidation>
    <dataValidation type="list" allowBlank="1" showErrorMessage="1" sqref="F19:H19" xr:uid="{484B9C27-C2EA-436B-B2AE-1A2AD2E41CC5}">
      <formula1>"加入あり,なし"</formula1>
    </dataValidation>
    <dataValidation type="list" allowBlank="1" showInputMessage="1" showErrorMessage="1" sqref="F26:G29 F38:G38" xr:uid="{925E2AFF-ED7A-4C45-87B0-DFC3279CA0E3}">
      <formula1>$U$26:$U$28</formula1>
    </dataValidation>
    <dataValidation allowBlank="1" showErrorMessage="1" sqref="F21:H21 F41:Q41" xr:uid="{7862065E-FD17-4B28-AE98-73C483D72C08}"/>
    <dataValidation allowBlank="1" showInputMessage="1" showErrorMessage="1" promptTitle="記入例" prompt="_x000a_　・○○区管内緊急_x000a_　 工事指定業者_x000a_　・下水道緊急修繕_x000a_   業者" sqref="F42:Q42 F44:Q44" xr:uid="{6AD89785-5879-4B25-82B1-38200C8AA133}"/>
    <dataValidation type="list" allowBlank="1" showInputMessage="1" showErrorMessage="1" sqref="F20:H20" xr:uid="{E702A83D-6E36-4CD3-85B0-5C8CE5B72220}">
      <formula1>"配置あり（年齢）,配置あり（性別）,なし"</formula1>
    </dataValidation>
    <dataValidation type="list" allowBlank="1" showInputMessage="1" showErrorMessage="1" sqref="F25:H25" xr:uid="{7FDAD7ED-8097-473B-B29F-5F962FC15532}">
      <formula1>"複数実績あり,実績あり,なし"</formula1>
    </dataValidation>
    <dataValidation type="list" allowBlank="1" showInputMessage="1" showErrorMessage="1" sqref="F58" xr:uid="{316FAB30-FDF6-4264-811F-C6252B3CEFBB}">
      <formula1>$U$122:$U$125</formula1>
    </dataValidation>
    <dataValidation type="list" allowBlank="1" showInputMessage="1" showErrorMessage="1" sqref="F57:H57" xr:uid="{F831C812-798E-4F33-BD3A-F876049ED5CE}">
      <formula1>"6件以上の従事実績あり,4～5件の従事実績あり,2～3件の従事実績あり,従事実績あり,なし"</formula1>
    </dataValidation>
    <dataValidation type="list" allowBlank="1" showErrorMessage="1" sqref="F62:G62" xr:uid="{020D5A1F-D5F4-4CA5-A289-84DB8F981306}">
      <formula1>$U$134:$U$135</formula1>
    </dataValidation>
    <dataValidation type="list" allowBlank="1" showInputMessage="1" showErrorMessage="1" sqref="H59:J59" xr:uid="{3321D6E6-4B9B-41A8-A394-C31D633D8184}">
      <formula1>$U$127:$U$128</formula1>
    </dataValidation>
    <dataValidation type="list" allowBlank="1" showInputMessage="1" showErrorMessage="1" sqref="F46:H46 F49:H49" xr:uid="{E9F56D31-9D36-4022-8084-6C236A8C372E}">
      <formula1>$U$26:$U$27</formula1>
    </dataValidation>
    <dataValidation type="list" allowBlank="1" showInputMessage="1" showErrorMessage="1" sqref="F39:G39" xr:uid="{ED4A37F5-0714-44B9-A2CB-E02AE093D7D7}">
      <formula1>"締結協定①,締結協定②,締結協定③"</formula1>
    </dataValidation>
    <dataValidation type="list" allowBlank="1" showInputMessage="1" showErrorMessage="1" sqref="F30:J30" xr:uid="{EA4F7B4F-8C8E-4889-A2DB-5451EDC07A7B}">
      <formula1>$U$30:$U$33</formula1>
    </dataValidation>
    <dataValidation type="list" allowBlank="1" showInputMessage="1" showErrorMessage="1" sqref="F34:Q34" xr:uid="{EDE887DC-AED7-444A-A798-2C4B8581937B}">
      <formula1>$U$35:$U$37</formula1>
    </dataValidation>
    <dataValidation type="list" allowBlank="1" showInputMessage="1" showErrorMessage="1" sqref="F32:Q32" xr:uid="{4845BAFE-6180-4764-9F71-6014799358D1}">
      <formula1>$U$34</formula1>
    </dataValidation>
    <dataValidation type="list" allowBlank="1" showInputMessage="1" showErrorMessage="1" sqref="F37:H37" xr:uid="{89454621-3E63-40EC-A79A-9EF531EEBDFE}">
      <formula1>$U$38:$U$39</formula1>
    </dataValidation>
    <dataValidation type="list" allowBlank="1" showInputMessage="1" showErrorMessage="1" sqref="F40:Q40" xr:uid="{BB7BA39F-433E-4B4C-92A2-476821EC6D91}">
      <formula1>$U$41:$U$43</formula1>
    </dataValidation>
    <dataValidation type="list" allowBlank="1" showInputMessage="1" showErrorMessage="1" sqref="H63:Q63" xr:uid="{3FB82A80-B809-467A-BE16-AA1DFE22F3AC}">
      <formula1>$U$130:$U$132</formula1>
    </dataValidation>
    <dataValidation type="list" allowBlank="1" showInputMessage="1" showErrorMessage="1" sqref="F64:H64" xr:uid="{CB4083D9-ABF2-4F0E-8012-D6329D6D478B}">
      <formula1>$U$137:$U$138</formula1>
    </dataValidation>
    <dataValidation type="list" allowBlank="1" showInputMessage="1" showErrorMessage="1" sqref="F52:Q52" xr:uid="{B026CC51-D8DC-4F6A-AFA4-EA50B7E2439D}">
      <formula1>$U$60:$U$62</formula1>
    </dataValidation>
    <dataValidation type="list" allowBlank="1" showInputMessage="1" showErrorMessage="1" sqref="F45:Q45" xr:uid="{70EA36F5-4984-4790-9212-967E5776DD6C}">
      <formula1>$U$47:$U$49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0DAB-0473-46F7-A5E8-FD33A5A79241}">
  <sheetPr>
    <pageSetUpPr fitToPage="1"/>
  </sheetPr>
  <dimension ref="A1:N116"/>
  <sheetViews>
    <sheetView showGridLines="0" zoomScaleNormal="100" zoomScaleSheetLayoutView="100" workbookViewId="0">
      <selection activeCell="D4" sqref="D4:L4"/>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4.25" thickBot="1">
      <c r="A1" s="1123" t="s">
        <v>387</v>
      </c>
      <c r="B1" s="1123"/>
      <c r="C1" s="328"/>
      <c r="D1" s="328"/>
      <c r="E1" s="329"/>
      <c r="F1" s="328"/>
      <c r="G1" s="328"/>
      <c r="H1" s="328"/>
      <c r="I1" s="328"/>
      <c r="J1" s="328"/>
      <c r="K1" s="328"/>
      <c r="L1" s="330"/>
      <c r="M1" s="328"/>
      <c r="N1" s="328"/>
    </row>
    <row r="2" spans="1:14" ht="14.25" thickBot="1">
      <c r="A2" s="331"/>
      <c r="B2" s="328"/>
      <c r="C2" s="328"/>
      <c r="D2" s="328"/>
      <c r="E2" s="332" t="s">
        <v>0</v>
      </c>
      <c r="F2" s="442">
        <v>20051001</v>
      </c>
      <c r="G2" s="443"/>
      <c r="H2" s="443"/>
      <c r="I2" s="443"/>
      <c r="J2" s="443"/>
      <c r="K2" s="444"/>
      <c r="L2" s="333"/>
      <c r="M2" s="328"/>
      <c r="N2" s="328"/>
    </row>
    <row r="3" spans="1:14" ht="42" customHeight="1" thickBot="1">
      <c r="A3" s="1124" t="s">
        <v>388</v>
      </c>
      <c r="B3" s="1124"/>
      <c r="C3" s="1124"/>
      <c r="D3" s="1124"/>
      <c r="E3" s="1124"/>
      <c r="F3" s="1124"/>
      <c r="G3" s="1124"/>
      <c r="H3" s="1124"/>
      <c r="I3" s="1124"/>
      <c r="J3" s="1124"/>
      <c r="K3" s="1124"/>
      <c r="L3" s="1124"/>
      <c r="M3" s="328"/>
      <c r="N3" s="328"/>
    </row>
    <row r="4" spans="1:14" ht="36.75" customHeight="1" thickBot="1">
      <c r="A4" s="1125" t="s">
        <v>389</v>
      </c>
      <c r="B4" s="1126"/>
      <c r="C4" s="334" t="s">
        <v>390</v>
      </c>
      <c r="D4" s="1131"/>
      <c r="E4" s="1132"/>
      <c r="F4" s="1132"/>
      <c r="G4" s="1132"/>
      <c r="H4" s="1132"/>
      <c r="I4" s="1132"/>
      <c r="J4" s="1132"/>
      <c r="K4" s="1132"/>
      <c r="L4" s="1133"/>
      <c r="M4" s="328"/>
      <c r="N4" s="328"/>
    </row>
    <row r="5" spans="1:14" ht="36.75" customHeight="1" thickBot="1">
      <c r="A5" s="1127"/>
      <c r="B5" s="1128"/>
      <c r="C5" s="334" t="s">
        <v>391</v>
      </c>
      <c r="D5" s="1131"/>
      <c r="E5" s="825"/>
      <c r="F5" s="825"/>
      <c r="G5" s="825"/>
      <c r="H5" s="825"/>
      <c r="I5" s="826"/>
      <c r="J5" s="335" t="s">
        <v>392</v>
      </c>
      <c r="K5" s="336"/>
      <c r="L5" s="337"/>
      <c r="M5" s="328"/>
      <c r="N5" s="328"/>
    </row>
    <row r="6" spans="1:14" ht="22.5" customHeight="1" thickBot="1">
      <c r="A6" s="1127"/>
      <c r="B6" s="1128"/>
      <c r="C6" s="338" t="s">
        <v>393</v>
      </c>
      <c r="D6" s="1120" t="s">
        <v>394</v>
      </c>
      <c r="E6" s="1134"/>
      <c r="F6" s="1134"/>
      <c r="G6" s="1134"/>
      <c r="H6" s="1134"/>
      <c r="I6" s="1134"/>
      <c r="J6" s="1134"/>
      <c r="K6" s="1134"/>
      <c r="L6" s="1135"/>
      <c r="M6" s="328"/>
      <c r="N6" s="328"/>
    </row>
    <row r="7" spans="1:14" ht="36.75" customHeight="1" thickBot="1">
      <c r="A7" s="1127"/>
      <c r="B7" s="1128"/>
      <c r="C7" s="334" t="s">
        <v>395</v>
      </c>
      <c r="D7" s="1131"/>
      <c r="E7" s="1132"/>
      <c r="F7" s="1132"/>
      <c r="G7" s="1132"/>
      <c r="H7" s="1132"/>
      <c r="I7" s="1132"/>
      <c r="J7" s="1132"/>
      <c r="K7" s="1132"/>
      <c r="L7" s="1133"/>
      <c r="M7" s="328"/>
      <c r="N7" s="328"/>
    </row>
    <row r="8" spans="1:14" ht="37.5" customHeight="1" thickBot="1">
      <c r="A8" s="1127"/>
      <c r="B8" s="1128"/>
      <c r="C8" s="334" t="s">
        <v>396</v>
      </c>
      <c r="D8" s="1136"/>
      <c r="E8" s="1137"/>
      <c r="F8" s="1137"/>
      <c r="G8" s="1137"/>
      <c r="H8" s="1137"/>
      <c r="I8" s="1138"/>
      <c r="J8" s="339" t="s">
        <v>392</v>
      </c>
      <c r="K8" s="340"/>
      <c r="L8" s="341"/>
      <c r="M8" s="328"/>
      <c r="N8" s="328"/>
    </row>
    <row r="9" spans="1:14" ht="22.5" customHeight="1" thickBot="1">
      <c r="A9" s="1127"/>
      <c r="B9" s="1128"/>
      <c r="C9" s="338" t="s">
        <v>397</v>
      </c>
      <c r="D9" s="1120" t="s">
        <v>394</v>
      </c>
      <c r="E9" s="1134"/>
      <c r="F9" s="1134"/>
      <c r="G9" s="1134"/>
      <c r="H9" s="1134"/>
      <c r="I9" s="1134"/>
      <c r="J9" s="1134"/>
      <c r="K9" s="1134"/>
      <c r="L9" s="1135"/>
      <c r="M9" s="328"/>
      <c r="N9" s="328"/>
    </row>
    <row r="10" spans="1:14" ht="36.75" customHeight="1" thickBot="1">
      <c r="A10" s="1127"/>
      <c r="B10" s="1128"/>
      <c r="C10" s="334" t="s">
        <v>398</v>
      </c>
      <c r="D10" s="1139"/>
      <c r="E10" s="1132"/>
      <c r="F10" s="1132"/>
      <c r="G10" s="1132"/>
      <c r="H10" s="1132"/>
      <c r="I10" s="1132"/>
      <c r="J10" s="1132"/>
      <c r="K10" s="1132"/>
      <c r="L10" s="1133"/>
      <c r="M10" s="328"/>
      <c r="N10" s="328"/>
    </row>
    <row r="11" spans="1:14" ht="36.75" customHeight="1" thickBot="1">
      <c r="A11" s="1127"/>
      <c r="B11" s="1128"/>
      <c r="C11" s="334" t="s">
        <v>399</v>
      </c>
      <c r="D11" s="1136"/>
      <c r="E11" s="1137"/>
      <c r="F11" s="1137"/>
      <c r="G11" s="1137"/>
      <c r="H11" s="1137"/>
      <c r="I11" s="1138"/>
      <c r="J11" s="339" t="s">
        <v>392</v>
      </c>
      <c r="K11" s="340"/>
      <c r="L11" s="341"/>
      <c r="M11" s="328"/>
      <c r="N11" s="328"/>
    </row>
    <row r="12" spans="1:14" ht="22.5" customHeight="1" thickBot="1">
      <c r="A12" s="1127"/>
      <c r="B12" s="1128"/>
      <c r="C12" s="338" t="s">
        <v>400</v>
      </c>
      <c r="D12" s="1120" t="s">
        <v>394</v>
      </c>
      <c r="E12" s="1134"/>
      <c r="F12" s="1134"/>
      <c r="G12" s="1134"/>
      <c r="H12" s="1134"/>
      <c r="I12" s="1134"/>
      <c r="J12" s="1134"/>
      <c r="K12" s="1134"/>
      <c r="L12" s="1135"/>
      <c r="M12" s="328"/>
      <c r="N12" s="328"/>
    </row>
    <row r="13" spans="1:14" ht="36.75" customHeight="1" thickBot="1">
      <c r="A13" s="1127"/>
      <c r="B13" s="1128"/>
      <c r="C13" s="334" t="s">
        <v>401</v>
      </c>
      <c r="D13" s="1131"/>
      <c r="E13" s="1132"/>
      <c r="F13" s="1132"/>
      <c r="G13" s="1132"/>
      <c r="H13" s="1132"/>
      <c r="I13" s="1132"/>
      <c r="J13" s="1132"/>
      <c r="K13" s="1132"/>
      <c r="L13" s="1133"/>
      <c r="M13" s="328"/>
      <c r="N13" s="328"/>
    </row>
    <row r="14" spans="1:14" ht="36.75" customHeight="1" thickBot="1">
      <c r="A14" s="1127"/>
      <c r="B14" s="1128"/>
      <c r="C14" s="334" t="s">
        <v>402</v>
      </c>
      <c r="D14" s="1131"/>
      <c r="E14" s="1132"/>
      <c r="F14" s="1132"/>
      <c r="G14" s="1132"/>
      <c r="H14" s="1132"/>
      <c r="I14" s="1133"/>
      <c r="J14" s="335" t="s">
        <v>392</v>
      </c>
      <c r="K14" s="336"/>
      <c r="L14" s="337"/>
      <c r="M14" s="328"/>
      <c r="N14" s="328"/>
    </row>
    <row r="15" spans="1:14" ht="22.5" customHeight="1" thickBot="1">
      <c r="A15" s="1127"/>
      <c r="B15" s="1128"/>
      <c r="C15" s="338" t="s">
        <v>403</v>
      </c>
      <c r="D15" s="1120" t="s">
        <v>394</v>
      </c>
      <c r="E15" s="1121"/>
      <c r="F15" s="1121"/>
      <c r="G15" s="1121"/>
      <c r="H15" s="1121"/>
      <c r="I15" s="1121"/>
      <c r="J15" s="1121"/>
      <c r="K15" s="1121"/>
      <c r="L15" s="1122"/>
      <c r="M15" s="328"/>
      <c r="N15" s="328"/>
    </row>
    <row r="16" spans="1:14" ht="36.75" customHeight="1" thickBot="1">
      <c r="A16" s="1127"/>
      <c r="B16" s="1128"/>
      <c r="C16" s="334" t="s">
        <v>404</v>
      </c>
      <c r="D16" s="1131"/>
      <c r="E16" s="1132"/>
      <c r="F16" s="1132"/>
      <c r="G16" s="1132"/>
      <c r="H16" s="1132"/>
      <c r="I16" s="1132"/>
      <c r="J16" s="1132"/>
      <c r="K16" s="1132"/>
      <c r="L16" s="1133"/>
      <c r="M16" s="328"/>
      <c r="N16" s="328"/>
    </row>
    <row r="17" spans="1:14" ht="36.75" customHeight="1" thickBot="1">
      <c r="A17" s="1127"/>
      <c r="B17" s="1128"/>
      <c r="C17" s="334" t="s">
        <v>405</v>
      </c>
      <c r="D17" s="1131"/>
      <c r="E17" s="825"/>
      <c r="F17" s="825"/>
      <c r="G17" s="825"/>
      <c r="H17" s="825"/>
      <c r="I17" s="826"/>
      <c r="J17" s="335" t="s">
        <v>392</v>
      </c>
      <c r="K17" s="336"/>
      <c r="L17" s="337"/>
      <c r="M17" s="328"/>
      <c r="N17" s="328"/>
    </row>
    <row r="18" spans="1:14" ht="22.5" customHeight="1" thickBot="1">
      <c r="A18" s="1127"/>
      <c r="B18" s="1128"/>
      <c r="C18" s="338" t="s">
        <v>406</v>
      </c>
      <c r="D18" s="1120" t="s">
        <v>394</v>
      </c>
      <c r="E18" s="1134"/>
      <c r="F18" s="1134"/>
      <c r="G18" s="1134"/>
      <c r="H18" s="1134"/>
      <c r="I18" s="1134"/>
      <c r="J18" s="1134"/>
      <c r="K18" s="1134"/>
      <c r="L18" s="1135"/>
      <c r="M18" s="328"/>
      <c r="N18" s="328"/>
    </row>
    <row r="19" spans="1:14" ht="36.75" customHeight="1" thickBot="1">
      <c r="A19" s="1127"/>
      <c r="B19" s="1128"/>
      <c r="C19" s="334" t="s">
        <v>407</v>
      </c>
      <c r="D19" s="1131"/>
      <c r="E19" s="1132"/>
      <c r="F19" s="1132"/>
      <c r="G19" s="1132"/>
      <c r="H19" s="1132"/>
      <c r="I19" s="1132"/>
      <c r="J19" s="1132"/>
      <c r="K19" s="1132"/>
      <c r="L19" s="1133"/>
      <c r="M19" s="328"/>
      <c r="N19" s="328"/>
    </row>
    <row r="20" spans="1:14" ht="36.75" customHeight="1" thickBot="1">
      <c r="A20" s="1127"/>
      <c r="B20" s="1128"/>
      <c r="C20" s="334" t="s">
        <v>408</v>
      </c>
      <c r="D20" s="1131"/>
      <c r="E20" s="825"/>
      <c r="F20" s="825"/>
      <c r="G20" s="825"/>
      <c r="H20" s="825"/>
      <c r="I20" s="826"/>
      <c r="J20" s="335" t="s">
        <v>392</v>
      </c>
      <c r="K20" s="336"/>
      <c r="L20" s="337"/>
      <c r="M20" s="331"/>
      <c r="N20" s="331"/>
    </row>
    <row r="21" spans="1:14" ht="22.5" customHeight="1">
      <c r="A21" s="1129"/>
      <c r="B21" s="1130"/>
      <c r="C21" s="338" t="s">
        <v>409</v>
      </c>
      <c r="D21" s="1140" t="s">
        <v>394</v>
      </c>
      <c r="E21" s="1141"/>
      <c r="F21" s="1141"/>
      <c r="G21" s="1141"/>
      <c r="H21" s="1141"/>
      <c r="I21" s="1141"/>
      <c r="J21" s="1141"/>
      <c r="K21" s="1141"/>
      <c r="L21" s="1142"/>
      <c r="M21" s="331"/>
      <c r="N21" s="331"/>
    </row>
    <row r="22" spans="1:14" ht="14.25" thickBot="1">
      <c r="A22" s="342"/>
      <c r="B22" s="343"/>
      <c r="C22" s="343"/>
      <c r="D22" s="344"/>
      <c r="E22" s="344"/>
      <c r="F22" s="344"/>
      <c r="G22" s="344"/>
      <c r="H22" s="344"/>
      <c r="I22" s="344"/>
      <c r="J22" s="344"/>
      <c r="K22" s="344"/>
      <c r="L22" s="344"/>
      <c r="M22" s="331"/>
      <c r="N22" s="331"/>
    </row>
    <row r="23" spans="1:14" s="347" customFormat="1" ht="12" customHeight="1" thickBot="1">
      <c r="A23" s="345" t="s">
        <v>219</v>
      </c>
      <c r="B23" s="346"/>
      <c r="C23" s="347" t="s">
        <v>221</v>
      </c>
      <c r="G23" s="348"/>
    </row>
    <row r="24" spans="1:14" s="347" customFormat="1" ht="12" customHeight="1">
      <c r="A24" s="349" t="s">
        <v>222</v>
      </c>
      <c r="B24" s="857" t="s">
        <v>290</v>
      </c>
      <c r="C24" s="857"/>
      <c r="D24" s="857"/>
      <c r="E24" s="857"/>
      <c r="F24" s="857"/>
      <c r="G24" s="857"/>
      <c r="H24" s="857"/>
      <c r="I24" s="857"/>
      <c r="J24" s="857"/>
      <c r="K24" s="857"/>
      <c r="L24" s="857"/>
    </row>
    <row r="25" spans="1:14" s="347" customFormat="1" ht="12" customHeight="1">
      <c r="A25" s="349" t="s">
        <v>224</v>
      </c>
      <c r="B25" s="347" t="s">
        <v>410</v>
      </c>
    </row>
    <row r="26" spans="1:14" s="347" customFormat="1" ht="10.5">
      <c r="A26" s="349"/>
    </row>
    <row r="27" spans="1:14" s="347" customFormat="1" ht="10.5">
      <c r="A27" s="349"/>
    </row>
    <row r="28" spans="1:14">
      <c r="A28" s="342"/>
      <c r="B28" s="343"/>
      <c r="C28" s="343"/>
      <c r="D28" s="344"/>
      <c r="E28" s="344"/>
      <c r="F28" s="344"/>
      <c r="G28" s="344"/>
      <c r="H28" s="344"/>
      <c r="I28" s="344"/>
      <c r="J28" s="344"/>
      <c r="K28" s="344"/>
      <c r="L28" s="344"/>
      <c r="M28" s="331"/>
      <c r="N28" s="331"/>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B24:L24"/>
    <mergeCell ref="D16:L16"/>
    <mergeCell ref="D17:I17"/>
    <mergeCell ref="D18:L18"/>
    <mergeCell ref="D19:L19"/>
    <mergeCell ref="D20:I20"/>
    <mergeCell ref="D21:L21"/>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14E5-4572-45EE-B233-018A18B0D412}">
  <sheetPr>
    <pageSetUpPr fitToPage="1"/>
  </sheetPr>
  <dimension ref="A1:P117"/>
  <sheetViews>
    <sheetView showGridLines="0" zoomScaleNormal="100" zoomScaleSheetLayoutView="85" workbookViewId="0">
      <selection activeCell="B7" sqref="B7:H8"/>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4.25" thickBot="1">
      <c r="A1" s="143" t="s">
        <v>411</v>
      </c>
      <c r="B1" s="350"/>
      <c r="C1" s="350"/>
      <c r="D1" s="350"/>
      <c r="E1" s="350"/>
      <c r="F1" s="350"/>
      <c r="G1" s="350"/>
      <c r="H1" s="350"/>
      <c r="I1" s="350"/>
      <c r="J1" s="350"/>
      <c r="K1" s="350"/>
      <c r="L1" s="350"/>
      <c r="M1" s="350"/>
      <c r="N1" s="350"/>
    </row>
    <row r="2" spans="1:16" s="198" customFormat="1" ht="12.75" thickBot="1">
      <c r="A2" s="195"/>
      <c r="B2" s="195"/>
      <c r="C2" s="195"/>
      <c r="D2" s="195"/>
      <c r="E2" s="195"/>
      <c r="H2" s="1143" t="s">
        <v>0</v>
      </c>
      <c r="I2" s="1144"/>
      <c r="J2" s="1145">
        <v>20051001</v>
      </c>
      <c r="K2" s="1146"/>
      <c r="L2" s="1146"/>
      <c r="M2" s="1147"/>
      <c r="N2" s="200"/>
      <c r="O2" s="195"/>
      <c r="P2" s="195"/>
    </row>
    <row r="3" spans="1:16" s="198" customFormat="1" ht="42" customHeight="1" thickBot="1">
      <c r="A3" s="752" t="s">
        <v>412</v>
      </c>
      <c r="B3" s="752"/>
      <c r="C3" s="752"/>
      <c r="D3" s="752"/>
      <c r="E3" s="752"/>
      <c r="F3" s="752"/>
      <c r="G3" s="752"/>
      <c r="H3" s="752"/>
      <c r="I3" s="752"/>
      <c r="J3" s="752"/>
      <c r="K3" s="752"/>
      <c r="L3" s="752"/>
      <c r="M3" s="752"/>
      <c r="N3" s="752"/>
      <c r="O3" s="195"/>
      <c r="P3" s="195"/>
    </row>
    <row r="4" spans="1:16" s="352" customFormat="1" ht="18" customHeight="1" thickBot="1">
      <c r="A4" s="351" t="s">
        <v>1</v>
      </c>
      <c r="B4" s="1148" t="s">
        <v>432</v>
      </c>
      <c r="C4" s="1149"/>
      <c r="D4" s="1149"/>
      <c r="E4" s="1149"/>
      <c r="F4" s="1149"/>
      <c r="G4" s="1149"/>
      <c r="H4" s="1149"/>
      <c r="I4" s="1149"/>
      <c r="J4" s="1149"/>
      <c r="K4" s="1149"/>
      <c r="L4" s="1149"/>
      <c r="M4" s="1149"/>
      <c r="N4" s="1150"/>
    </row>
    <row r="5" spans="1:16" ht="12.75" customHeight="1">
      <c r="A5" s="350"/>
      <c r="B5" s="350"/>
      <c r="C5" s="350"/>
      <c r="D5" s="350"/>
      <c r="E5" s="350"/>
      <c r="F5" s="350"/>
      <c r="G5" s="350"/>
      <c r="H5" s="350"/>
      <c r="I5" s="350"/>
      <c r="J5" s="350"/>
      <c r="K5" s="350"/>
      <c r="L5" s="350"/>
      <c r="M5" s="350"/>
      <c r="N5" s="350"/>
    </row>
    <row r="6" spans="1:16" ht="12.75" customHeight="1" thickBot="1">
      <c r="A6" s="350"/>
      <c r="B6" s="350"/>
      <c r="C6" s="350"/>
      <c r="D6" s="350"/>
      <c r="E6" s="350"/>
      <c r="F6" s="350"/>
      <c r="G6" s="350"/>
      <c r="H6" s="350"/>
      <c r="I6" s="350"/>
      <c r="J6" s="350"/>
      <c r="K6" s="350"/>
      <c r="L6" s="350"/>
      <c r="M6" s="350"/>
      <c r="N6" s="350"/>
    </row>
    <row r="7" spans="1:16" ht="18" customHeight="1">
      <c r="A7" s="1151">
        <v>1</v>
      </c>
      <c r="B7" s="1153" t="s">
        <v>413</v>
      </c>
      <c r="C7" s="1154"/>
      <c r="D7" s="1154"/>
      <c r="E7" s="1154"/>
      <c r="F7" s="1154"/>
      <c r="G7" s="1154"/>
      <c r="H7" s="1155"/>
      <c r="I7" s="1159" t="s">
        <v>414</v>
      </c>
      <c r="J7" s="1151"/>
      <c r="K7" s="1153"/>
      <c r="L7" s="1154"/>
      <c r="M7" s="1154"/>
      <c r="N7" s="1155"/>
    </row>
    <row r="8" spans="1:16" ht="18" customHeight="1" thickBot="1">
      <c r="A8" s="1151"/>
      <c r="B8" s="1156"/>
      <c r="C8" s="1157"/>
      <c r="D8" s="1157"/>
      <c r="E8" s="1157"/>
      <c r="F8" s="1157"/>
      <c r="G8" s="1157"/>
      <c r="H8" s="1158"/>
      <c r="I8" s="1159"/>
      <c r="J8" s="1151"/>
      <c r="K8" s="1156"/>
      <c r="L8" s="1157"/>
      <c r="M8" s="1157"/>
      <c r="N8" s="1158"/>
    </row>
    <row r="9" spans="1:16" ht="18" customHeight="1" thickBot="1">
      <c r="A9" s="1152"/>
      <c r="B9" s="994" t="s">
        <v>415</v>
      </c>
      <c r="C9" s="1160"/>
      <c r="D9" s="1161"/>
      <c r="E9" s="1162"/>
      <c r="F9" s="1162"/>
      <c r="G9" s="1162"/>
      <c r="H9" s="1163"/>
      <c r="I9" s="1174" t="s">
        <v>171</v>
      </c>
      <c r="J9" s="1175"/>
      <c r="K9" s="1176"/>
      <c r="L9" s="1177"/>
      <c r="M9" s="1177"/>
      <c r="N9" s="1178"/>
    </row>
    <row r="10" spans="1:16" ht="18" customHeight="1" thickBot="1">
      <c r="A10" s="1152"/>
      <c r="B10" s="1151" t="s">
        <v>416</v>
      </c>
      <c r="C10" s="1164"/>
      <c r="D10" s="1161"/>
      <c r="E10" s="1162"/>
      <c r="F10" s="1162"/>
      <c r="G10" s="1162"/>
      <c r="H10" s="1163"/>
      <c r="I10" s="1174" t="s">
        <v>417</v>
      </c>
      <c r="J10" s="1175"/>
      <c r="K10" s="1179"/>
      <c r="L10" s="1180"/>
      <c r="M10" s="1180"/>
      <c r="N10" s="1181"/>
    </row>
    <row r="11" spans="1:16" ht="18" customHeight="1" thickBot="1">
      <c r="A11" s="1152"/>
      <c r="B11" s="1151" t="s">
        <v>418</v>
      </c>
      <c r="C11" s="1164"/>
      <c r="D11" s="1165"/>
      <c r="E11" s="1166"/>
      <c r="F11" s="1166"/>
      <c r="G11" s="1166"/>
      <c r="H11" s="1167"/>
      <c r="I11" s="1168" t="s">
        <v>419</v>
      </c>
      <c r="J11" s="1169"/>
      <c r="K11" s="1165"/>
      <c r="L11" s="1166"/>
      <c r="M11" s="1166"/>
      <c r="N11" s="1167"/>
    </row>
    <row r="12" spans="1:16" ht="18" customHeight="1" thickBot="1">
      <c r="A12" s="1152"/>
      <c r="B12" s="1151" t="s">
        <v>420</v>
      </c>
      <c r="C12" s="1164"/>
      <c r="D12" s="1161" t="s">
        <v>421</v>
      </c>
      <c r="E12" s="1162"/>
      <c r="F12" s="1162"/>
      <c r="G12" s="1170"/>
      <c r="H12" s="1171" t="s">
        <v>153</v>
      </c>
      <c r="I12" s="1172"/>
      <c r="J12" s="1173" t="s">
        <v>421</v>
      </c>
      <c r="K12" s="1162"/>
      <c r="L12" s="1162"/>
      <c r="M12" s="1162"/>
      <c r="N12" s="1163"/>
    </row>
    <row r="13" spans="1:16" ht="18" customHeight="1">
      <c r="A13" s="1151">
        <v>2</v>
      </c>
      <c r="B13" s="1153" t="s">
        <v>413</v>
      </c>
      <c r="C13" s="1154"/>
      <c r="D13" s="1154"/>
      <c r="E13" s="1154"/>
      <c r="F13" s="1154"/>
      <c r="G13" s="1154"/>
      <c r="H13" s="1155"/>
      <c r="I13" s="1159" t="s">
        <v>414</v>
      </c>
      <c r="J13" s="1151"/>
      <c r="K13" s="1153"/>
      <c r="L13" s="1154"/>
      <c r="M13" s="1154"/>
      <c r="N13" s="1155"/>
    </row>
    <row r="14" spans="1:16" ht="18" customHeight="1" thickBot="1">
      <c r="A14" s="1151"/>
      <c r="B14" s="1156"/>
      <c r="C14" s="1157"/>
      <c r="D14" s="1157"/>
      <c r="E14" s="1157"/>
      <c r="F14" s="1157"/>
      <c r="G14" s="1157"/>
      <c r="H14" s="1158"/>
      <c r="I14" s="1159"/>
      <c r="J14" s="1151"/>
      <c r="K14" s="1156"/>
      <c r="L14" s="1157"/>
      <c r="M14" s="1157"/>
      <c r="N14" s="1158"/>
    </row>
    <row r="15" spans="1:16" ht="18" customHeight="1" thickBot="1">
      <c r="A15" s="1152"/>
      <c r="B15" s="994" t="s">
        <v>415</v>
      </c>
      <c r="C15" s="1160"/>
      <c r="D15" s="1161"/>
      <c r="E15" s="1162"/>
      <c r="F15" s="1162"/>
      <c r="G15" s="1162"/>
      <c r="H15" s="1163"/>
      <c r="I15" s="1159" t="s">
        <v>171</v>
      </c>
      <c r="J15" s="1151"/>
      <c r="K15" s="1176"/>
      <c r="L15" s="1177"/>
      <c r="M15" s="1177"/>
      <c r="N15" s="1178"/>
    </row>
    <row r="16" spans="1:16" ht="18" customHeight="1" thickBot="1">
      <c r="A16" s="1152"/>
      <c r="B16" s="1151" t="s">
        <v>416</v>
      </c>
      <c r="C16" s="1164"/>
      <c r="D16" s="1161"/>
      <c r="E16" s="1162"/>
      <c r="F16" s="1162"/>
      <c r="G16" s="1162"/>
      <c r="H16" s="1163"/>
      <c r="I16" s="1174" t="s">
        <v>417</v>
      </c>
      <c r="J16" s="1175"/>
      <c r="K16" s="1179"/>
      <c r="L16" s="1180"/>
      <c r="M16" s="1180"/>
      <c r="N16" s="1181"/>
    </row>
    <row r="17" spans="1:14" ht="18" customHeight="1" thickBot="1">
      <c r="A17" s="1152"/>
      <c r="B17" s="1151" t="s">
        <v>418</v>
      </c>
      <c r="C17" s="1164"/>
      <c r="D17" s="1165"/>
      <c r="E17" s="1166"/>
      <c r="F17" s="1166"/>
      <c r="G17" s="1166"/>
      <c r="H17" s="1167"/>
      <c r="I17" s="1168" t="s">
        <v>419</v>
      </c>
      <c r="J17" s="1169"/>
      <c r="K17" s="1165"/>
      <c r="L17" s="1166"/>
      <c r="M17" s="1166"/>
      <c r="N17" s="1167"/>
    </row>
    <row r="18" spans="1:14" ht="18" customHeight="1" thickBot="1">
      <c r="A18" s="1152"/>
      <c r="B18" s="1151" t="s">
        <v>420</v>
      </c>
      <c r="C18" s="1164"/>
      <c r="D18" s="1161" t="s">
        <v>421</v>
      </c>
      <c r="E18" s="1162"/>
      <c r="F18" s="1162"/>
      <c r="G18" s="1170"/>
      <c r="H18" s="1171" t="s">
        <v>153</v>
      </c>
      <c r="I18" s="1172"/>
      <c r="J18" s="1173" t="s">
        <v>421</v>
      </c>
      <c r="K18" s="1162"/>
      <c r="L18" s="1162"/>
      <c r="M18" s="1162"/>
      <c r="N18" s="1163"/>
    </row>
    <row r="19" spans="1:14" ht="18" customHeight="1">
      <c r="A19" s="1151">
        <v>3</v>
      </c>
      <c r="B19" s="1153" t="s">
        <v>413</v>
      </c>
      <c r="C19" s="1154"/>
      <c r="D19" s="1154"/>
      <c r="E19" s="1154"/>
      <c r="F19" s="1154"/>
      <c r="G19" s="1154"/>
      <c r="H19" s="1155"/>
      <c r="I19" s="1159" t="s">
        <v>414</v>
      </c>
      <c r="J19" s="1151"/>
      <c r="K19" s="1153"/>
      <c r="L19" s="1154"/>
      <c r="M19" s="1154"/>
      <c r="N19" s="1155"/>
    </row>
    <row r="20" spans="1:14" ht="18" customHeight="1" thickBot="1">
      <c r="A20" s="1151"/>
      <c r="B20" s="1156"/>
      <c r="C20" s="1157"/>
      <c r="D20" s="1157"/>
      <c r="E20" s="1157"/>
      <c r="F20" s="1157"/>
      <c r="G20" s="1157"/>
      <c r="H20" s="1158"/>
      <c r="I20" s="1159"/>
      <c r="J20" s="1151"/>
      <c r="K20" s="1156"/>
      <c r="L20" s="1157"/>
      <c r="M20" s="1157"/>
      <c r="N20" s="1158"/>
    </row>
    <row r="21" spans="1:14" ht="18" customHeight="1" thickBot="1">
      <c r="A21" s="1152"/>
      <c r="B21" s="994" t="s">
        <v>415</v>
      </c>
      <c r="C21" s="1160"/>
      <c r="D21" s="1161"/>
      <c r="E21" s="1162"/>
      <c r="F21" s="1162"/>
      <c r="G21" s="1162"/>
      <c r="H21" s="1163"/>
      <c r="I21" s="1159" t="s">
        <v>171</v>
      </c>
      <c r="J21" s="1151"/>
      <c r="K21" s="1176"/>
      <c r="L21" s="1177"/>
      <c r="M21" s="1177"/>
      <c r="N21" s="1178"/>
    </row>
    <row r="22" spans="1:14" ht="18" customHeight="1" thickBot="1">
      <c r="A22" s="1152"/>
      <c r="B22" s="1151" t="s">
        <v>416</v>
      </c>
      <c r="C22" s="1164"/>
      <c r="D22" s="1161"/>
      <c r="E22" s="1162"/>
      <c r="F22" s="1162"/>
      <c r="G22" s="1162"/>
      <c r="H22" s="1163"/>
      <c r="I22" s="1174" t="s">
        <v>417</v>
      </c>
      <c r="J22" s="1175"/>
      <c r="K22" s="1179"/>
      <c r="L22" s="1180"/>
      <c r="M22" s="1180"/>
      <c r="N22" s="1181"/>
    </row>
    <row r="23" spans="1:14" ht="18" customHeight="1" thickBot="1">
      <c r="A23" s="1152"/>
      <c r="B23" s="1151" t="s">
        <v>418</v>
      </c>
      <c r="C23" s="1164"/>
      <c r="D23" s="1165"/>
      <c r="E23" s="1166"/>
      <c r="F23" s="1166"/>
      <c r="G23" s="1166"/>
      <c r="H23" s="1167"/>
      <c r="I23" s="1168" t="s">
        <v>419</v>
      </c>
      <c r="J23" s="1169"/>
      <c r="K23" s="1165"/>
      <c r="L23" s="1166"/>
      <c r="M23" s="1166"/>
      <c r="N23" s="1167"/>
    </row>
    <row r="24" spans="1:14" ht="18" customHeight="1" thickBot="1">
      <c r="A24" s="1152"/>
      <c r="B24" s="1151" t="s">
        <v>420</v>
      </c>
      <c r="C24" s="1164"/>
      <c r="D24" s="1161" t="s">
        <v>421</v>
      </c>
      <c r="E24" s="1162"/>
      <c r="F24" s="1162"/>
      <c r="G24" s="1170"/>
      <c r="H24" s="1171" t="s">
        <v>153</v>
      </c>
      <c r="I24" s="1172"/>
      <c r="J24" s="1173" t="s">
        <v>421</v>
      </c>
      <c r="K24" s="1162"/>
      <c r="L24" s="1162"/>
      <c r="M24" s="1162"/>
      <c r="N24" s="1163"/>
    </row>
    <row r="25" spans="1:14" ht="18" customHeight="1">
      <c r="A25" s="1151">
        <v>4</v>
      </c>
      <c r="B25" s="1153" t="s">
        <v>413</v>
      </c>
      <c r="C25" s="1154"/>
      <c r="D25" s="1154"/>
      <c r="E25" s="1154"/>
      <c r="F25" s="1154"/>
      <c r="G25" s="1154"/>
      <c r="H25" s="1155"/>
      <c r="I25" s="1159" t="s">
        <v>414</v>
      </c>
      <c r="J25" s="1151"/>
      <c r="K25" s="1153"/>
      <c r="L25" s="1154"/>
      <c r="M25" s="1154"/>
      <c r="N25" s="1155"/>
    </row>
    <row r="26" spans="1:14" ht="18" customHeight="1" thickBot="1">
      <c r="A26" s="1151"/>
      <c r="B26" s="1156"/>
      <c r="C26" s="1157"/>
      <c r="D26" s="1157"/>
      <c r="E26" s="1157"/>
      <c r="F26" s="1157"/>
      <c r="G26" s="1157"/>
      <c r="H26" s="1158"/>
      <c r="I26" s="1159"/>
      <c r="J26" s="1151"/>
      <c r="K26" s="1156"/>
      <c r="L26" s="1157"/>
      <c r="M26" s="1157"/>
      <c r="N26" s="1158"/>
    </row>
    <row r="27" spans="1:14" ht="18" customHeight="1" thickBot="1">
      <c r="A27" s="1152"/>
      <c r="B27" s="994" t="s">
        <v>415</v>
      </c>
      <c r="C27" s="1160"/>
      <c r="D27" s="1161"/>
      <c r="E27" s="1162"/>
      <c r="F27" s="1162"/>
      <c r="G27" s="1162"/>
      <c r="H27" s="1163"/>
      <c r="I27" s="1159" t="s">
        <v>171</v>
      </c>
      <c r="J27" s="1151"/>
      <c r="K27" s="1176"/>
      <c r="L27" s="1177"/>
      <c r="M27" s="1177"/>
      <c r="N27" s="1178"/>
    </row>
    <row r="28" spans="1:14" ht="18" customHeight="1" thickBot="1">
      <c r="A28" s="1152"/>
      <c r="B28" s="1151" t="s">
        <v>416</v>
      </c>
      <c r="C28" s="1164"/>
      <c r="D28" s="1161"/>
      <c r="E28" s="1162"/>
      <c r="F28" s="1162"/>
      <c r="G28" s="1162"/>
      <c r="H28" s="1163"/>
      <c r="I28" s="1174" t="s">
        <v>417</v>
      </c>
      <c r="J28" s="1175"/>
      <c r="K28" s="1179"/>
      <c r="L28" s="1180"/>
      <c r="M28" s="1180"/>
      <c r="N28" s="1181"/>
    </row>
    <row r="29" spans="1:14" ht="18" customHeight="1" thickBot="1">
      <c r="A29" s="1152"/>
      <c r="B29" s="1151" t="s">
        <v>418</v>
      </c>
      <c r="C29" s="1164"/>
      <c r="D29" s="1165"/>
      <c r="E29" s="1166"/>
      <c r="F29" s="1166"/>
      <c r="G29" s="1166"/>
      <c r="H29" s="1167"/>
      <c r="I29" s="1168" t="s">
        <v>419</v>
      </c>
      <c r="J29" s="1169"/>
      <c r="K29" s="1165"/>
      <c r="L29" s="1166"/>
      <c r="M29" s="1166"/>
      <c r="N29" s="1167"/>
    </row>
    <row r="30" spans="1:14" ht="18" customHeight="1" thickBot="1">
      <c r="A30" s="1152"/>
      <c r="B30" s="1151" t="s">
        <v>420</v>
      </c>
      <c r="C30" s="1164"/>
      <c r="D30" s="1161" t="s">
        <v>421</v>
      </c>
      <c r="E30" s="1162"/>
      <c r="F30" s="1162"/>
      <c r="G30" s="1170"/>
      <c r="H30" s="1171" t="s">
        <v>153</v>
      </c>
      <c r="I30" s="1172"/>
      <c r="J30" s="1173" t="s">
        <v>421</v>
      </c>
      <c r="K30" s="1162"/>
      <c r="L30" s="1162"/>
      <c r="M30" s="1162"/>
      <c r="N30" s="1163"/>
    </row>
    <row r="31" spans="1:14" ht="18" customHeight="1">
      <c r="A31" s="1151">
        <v>5</v>
      </c>
      <c r="B31" s="1153" t="s">
        <v>422</v>
      </c>
      <c r="C31" s="1154"/>
      <c r="D31" s="1154"/>
      <c r="E31" s="1154"/>
      <c r="F31" s="1154"/>
      <c r="G31" s="1154"/>
      <c r="H31" s="1155"/>
      <c r="I31" s="1159" t="s">
        <v>414</v>
      </c>
      <c r="J31" s="1151"/>
      <c r="K31" s="1153"/>
      <c r="L31" s="1154"/>
      <c r="M31" s="1154"/>
      <c r="N31" s="1155"/>
    </row>
    <row r="32" spans="1:14" ht="18" customHeight="1" thickBot="1">
      <c r="A32" s="1151"/>
      <c r="B32" s="1156"/>
      <c r="C32" s="1157"/>
      <c r="D32" s="1157"/>
      <c r="E32" s="1157"/>
      <c r="F32" s="1157"/>
      <c r="G32" s="1157"/>
      <c r="H32" s="1158"/>
      <c r="I32" s="1159"/>
      <c r="J32" s="1151"/>
      <c r="K32" s="1156"/>
      <c r="L32" s="1157"/>
      <c r="M32" s="1157"/>
      <c r="N32" s="1158"/>
    </row>
    <row r="33" spans="1:14" ht="18" customHeight="1" thickBot="1">
      <c r="A33" s="1152"/>
      <c r="B33" s="994" t="s">
        <v>415</v>
      </c>
      <c r="C33" s="1160"/>
      <c r="D33" s="1161"/>
      <c r="E33" s="1162"/>
      <c r="F33" s="1162"/>
      <c r="G33" s="1162"/>
      <c r="H33" s="1163"/>
      <c r="I33" s="1159" t="s">
        <v>171</v>
      </c>
      <c r="J33" s="1151"/>
      <c r="K33" s="1176"/>
      <c r="L33" s="1177"/>
      <c r="M33" s="1177"/>
      <c r="N33" s="1178"/>
    </row>
    <row r="34" spans="1:14" ht="18" customHeight="1" thickBot="1">
      <c r="A34" s="1152"/>
      <c r="B34" s="1151" t="s">
        <v>416</v>
      </c>
      <c r="C34" s="1164"/>
      <c r="D34" s="1161"/>
      <c r="E34" s="1162"/>
      <c r="F34" s="1162"/>
      <c r="G34" s="1162"/>
      <c r="H34" s="1163"/>
      <c r="I34" s="1174" t="s">
        <v>417</v>
      </c>
      <c r="J34" s="1175"/>
      <c r="K34" s="1179"/>
      <c r="L34" s="1180"/>
      <c r="M34" s="1180"/>
      <c r="N34" s="1181"/>
    </row>
    <row r="35" spans="1:14" ht="18" customHeight="1" thickBot="1">
      <c r="A35" s="1152"/>
      <c r="B35" s="1151" t="s">
        <v>418</v>
      </c>
      <c r="C35" s="1164"/>
      <c r="D35" s="1165"/>
      <c r="E35" s="1166"/>
      <c r="F35" s="1166"/>
      <c r="G35" s="1166"/>
      <c r="H35" s="1167"/>
      <c r="I35" s="1168" t="s">
        <v>419</v>
      </c>
      <c r="J35" s="1169"/>
      <c r="K35" s="1165"/>
      <c r="L35" s="1166"/>
      <c r="M35" s="1166"/>
      <c r="N35" s="1167"/>
    </row>
    <row r="36" spans="1:14" ht="18" customHeight="1" thickBot="1">
      <c r="A36" s="1152"/>
      <c r="B36" s="1151" t="s">
        <v>420</v>
      </c>
      <c r="C36" s="1164"/>
      <c r="D36" s="1161" t="s">
        <v>421</v>
      </c>
      <c r="E36" s="1162"/>
      <c r="F36" s="1162"/>
      <c r="G36" s="1170"/>
      <c r="H36" s="1171" t="s">
        <v>153</v>
      </c>
      <c r="I36" s="1172"/>
      <c r="J36" s="1173" t="s">
        <v>421</v>
      </c>
      <c r="K36" s="1162"/>
      <c r="L36" s="1162"/>
      <c r="M36" s="1162"/>
      <c r="N36" s="1163"/>
    </row>
    <row r="37" spans="1:14" ht="8.25" customHeight="1">
      <c r="A37" s="353"/>
      <c r="B37" s="353"/>
      <c r="C37" s="353"/>
      <c r="D37" s="354"/>
      <c r="E37" s="354"/>
      <c r="F37" s="354"/>
      <c r="G37" s="354"/>
      <c r="H37" s="354"/>
      <c r="I37" s="354"/>
      <c r="J37" s="354"/>
      <c r="K37" s="354"/>
      <c r="L37" s="354"/>
      <c r="M37" s="353"/>
      <c r="N37" s="353"/>
    </row>
    <row r="38" spans="1:14" s="331" customFormat="1" ht="18" customHeight="1">
      <c r="A38" s="1152" t="s">
        <v>423</v>
      </c>
      <c r="B38" s="1152"/>
      <c r="C38" s="1152"/>
      <c r="D38" s="1182" t="s">
        <v>424</v>
      </c>
      <c r="E38" s="1182"/>
      <c r="F38" s="1182"/>
      <c r="G38" s="1182"/>
      <c r="H38" s="1182"/>
      <c r="I38" s="1182"/>
      <c r="J38" s="1182"/>
      <c r="K38" s="1182"/>
      <c r="L38" s="1183" t="s">
        <v>425</v>
      </c>
      <c r="M38" s="1184"/>
      <c r="N38" s="1185"/>
    </row>
    <row r="39" spans="1:14" ht="14.25" thickBot="1">
      <c r="A39" s="350"/>
      <c r="B39" s="350"/>
      <c r="C39" s="350"/>
      <c r="D39" s="350"/>
      <c r="E39" s="350"/>
      <c r="F39" s="350"/>
      <c r="G39" s="350"/>
      <c r="H39" s="350"/>
      <c r="I39" s="350"/>
      <c r="J39" s="350"/>
      <c r="K39" s="350"/>
      <c r="L39" s="350"/>
      <c r="M39" s="350"/>
      <c r="N39" s="350"/>
    </row>
    <row r="40" spans="1:14" s="358" customFormat="1" ht="12" customHeight="1" thickBot="1">
      <c r="A40" s="355" t="s">
        <v>219</v>
      </c>
      <c r="B40" s="272"/>
      <c r="C40" s="266" t="s">
        <v>426</v>
      </c>
      <c r="D40" s="356"/>
      <c r="E40" s="266"/>
      <c r="F40" s="266"/>
      <c r="G40" s="356"/>
      <c r="H40" s="356"/>
      <c r="I40" s="356"/>
      <c r="J40" s="356"/>
      <c r="K40" s="357"/>
      <c r="L40" s="357"/>
      <c r="M40" s="357"/>
      <c r="N40" s="357"/>
    </row>
    <row r="41" spans="1:14" s="358" customFormat="1" ht="12" customHeight="1">
      <c r="A41" s="359" t="s">
        <v>222</v>
      </c>
      <c r="B41" s="360" t="s">
        <v>427</v>
      </c>
      <c r="C41" s="356"/>
      <c r="D41" s="356"/>
      <c r="E41" s="356"/>
      <c r="F41" s="356"/>
      <c r="G41" s="356"/>
      <c r="H41" s="356"/>
      <c r="I41" s="356"/>
      <c r="J41" s="356"/>
      <c r="K41" s="357"/>
      <c r="L41" s="357"/>
      <c r="M41" s="357"/>
      <c r="N41" s="357"/>
    </row>
    <row r="42" spans="1:14" s="358" customFormat="1" ht="12" customHeight="1">
      <c r="A42" s="359"/>
      <c r="B42" s="360" t="s">
        <v>428</v>
      </c>
      <c r="C42" s="356"/>
      <c r="D42" s="356"/>
      <c r="E42" s="356"/>
      <c r="F42" s="356"/>
      <c r="G42" s="356"/>
      <c r="H42" s="356"/>
      <c r="I42" s="356"/>
      <c r="J42" s="356"/>
      <c r="K42" s="357"/>
      <c r="L42" s="357"/>
      <c r="M42" s="357"/>
      <c r="N42" s="357"/>
    </row>
    <row r="43" spans="1:14" s="358" customFormat="1" ht="12" customHeight="1">
      <c r="A43" s="359" t="s">
        <v>224</v>
      </c>
      <c r="B43" s="356" t="s">
        <v>429</v>
      </c>
      <c r="C43" s="356"/>
      <c r="D43" s="356"/>
      <c r="E43" s="356"/>
      <c r="F43" s="356"/>
      <c r="G43" s="356"/>
      <c r="H43" s="356"/>
      <c r="I43" s="356"/>
      <c r="J43" s="356"/>
      <c r="K43" s="357"/>
      <c r="L43" s="357"/>
      <c r="M43" s="357"/>
      <c r="N43" s="357"/>
    </row>
    <row r="44" spans="1:14" s="358" customFormat="1" ht="12" customHeight="1">
      <c r="A44" s="359" t="s">
        <v>430</v>
      </c>
      <c r="B44" s="361" t="s">
        <v>431</v>
      </c>
      <c r="C44" s="356"/>
      <c r="D44" s="356"/>
      <c r="E44" s="356"/>
      <c r="F44" s="356"/>
      <c r="G44" s="356"/>
      <c r="H44" s="356"/>
      <c r="I44" s="356"/>
      <c r="J44" s="356"/>
      <c r="K44" s="357"/>
      <c r="L44" s="357"/>
      <c r="M44" s="357"/>
      <c r="N44" s="357"/>
    </row>
    <row r="45" spans="1:14">
      <c r="A45" s="356"/>
      <c r="B45" s="350"/>
      <c r="C45" s="356"/>
      <c r="D45" s="356"/>
      <c r="E45" s="356"/>
      <c r="F45" s="356"/>
      <c r="G45" s="356"/>
      <c r="H45" s="356"/>
      <c r="I45" s="356"/>
      <c r="J45" s="356"/>
      <c r="K45" s="356"/>
      <c r="L45" s="356"/>
      <c r="M45" s="350"/>
      <c r="N45" s="350"/>
    </row>
    <row r="46" spans="1:14">
      <c r="A46" s="362"/>
      <c r="B46" s="362"/>
      <c r="C46" s="362"/>
      <c r="D46" s="362"/>
      <c r="E46" s="362"/>
      <c r="F46" s="362"/>
      <c r="G46" s="362"/>
      <c r="H46" s="362"/>
      <c r="I46" s="362"/>
      <c r="J46" s="362"/>
      <c r="K46" s="362"/>
      <c r="L46" s="362"/>
    </row>
    <row r="47" spans="1:14">
      <c r="A47" s="362"/>
      <c r="B47" s="362"/>
      <c r="C47" s="362"/>
      <c r="D47" s="362"/>
      <c r="E47" s="362"/>
      <c r="F47" s="362"/>
      <c r="G47" s="362"/>
      <c r="H47" s="362"/>
      <c r="I47" s="362"/>
      <c r="J47" s="362"/>
      <c r="K47" s="362"/>
      <c r="L47" s="362"/>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8740157480314965" right="0.47244094488188981" top="0.6692913385826772" bottom="0.47244094488188981" header="0.27559055118110237"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vt:lpstr>
      <vt:lpstr>様式-共2-Ⅰ（土木以外）</vt:lpstr>
      <vt:lpstr>様式-共3-Ⅰ（土木以外）</vt:lpstr>
      <vt:lpstr>様式-共4-Ⅰ（建築）</vt:lpstr>
      <vt:lpstr>様式-共5（東日本大震災対応）</vt:lpstr>
      <vt:lpstr>様式-共6（登録基幹技能者）</vt:lpstr>
      <vt:lpstr>'様式-共1-Ⅰ（建築）'!Print_Area</vt:lpstr>
      <vt:lpstr>'様式-共2-Ⅰ（土木以外）'!Print_Area</vt:lpstr>
      <vt:lpstr>'様式-共3-Ⅰ（土木以外）'!Print_Area</vt:lpstr>
      <vt:lpstr>'様式-共4-Ⅰ（建築）'!Print_Area</vt:lpstr>
      <vt:lpstr>'様式-共5（東日本大震災対応）'!Print_Area</vt:lpstr>
      <vt:lpstr>'様式-共6（登録基幹技能者）'!Print_Area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仙台市交通局施設課</cp:lastModifiedBy>
  <cp:lastPrinted>2020-05-20T04:31:07Z</cp:lastPrinted>
  <dcterms:created xsi:type="dcterms:W3CDTF">2010-05-27T06:44:32Z</dcterms:created>
  <dcterms:modified xsi:type="dcterms:W3CDTF">2020-05-24T23:52:42Z</dcterms:modified>
</cp:coreProperties>
</file>