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SHISETSUNAS1\shisetsu0\W600契約事務関係書\総合評価委員会\H31年度\10_委員会\第5回_落札者決定基準_7月10日持込案件\03_結果報告\財務課送付\④地下鉄南北線北仙台配電室外2箇所高圧受電設備等更新工事\"/>
    </mc:Choice>
  </mc:AlternateContent>
  <bookViews>
    <workbookView xWindow="360" yWindow="75" windowWidth="14220" windowHeight="9630" tabRatio="866"/>
  </bookViews>
  <sheets>
    <sheet name="様式-共1-Ⅰ(プラント)" sheetId="36" r:id="rId1"/>
    <sheet name="様式-共2（地域実績以外）201904" sheetId="37" r:id="rId2"/>
    <sheet name="様式-共3（地域実績以外）" sheetId="38" r:id="rId3"/>
    <sheet name="様式-共4（Ⅰプラント） " sheetId="39" r:id="rId4"/>
    <sheet name="様式-共5（東日本大震災対応）" sheetId="40" r:id="rId5"/>
    <sheet name="様式-共6（登録基幹技能者）" sheetId="41" r:id="rId6"/>
  </sheets>
  <definedNames>
    <definedName name="_xlnm._FilterDatabase" localSheetId="0" hidden="1">'様式-共1-Ⅰ(プラント)'!#REF!</definedName>
    <definedName name="_xlnm.Print_Area" localSheetId="0">'様式-共1-Ⅰ(プラント)'!$A$1:$N$51</definedName>
    <definedName name="_xlnm.Print_Area" localSheetId="1">'様式-共2（地域実績以外）201904'!$A$1:$O$69</definedName>
    <definedName name="_xlnm.Print_Area" localSheetId="2">'様式-共3（地域実績以外）'!$A$1:$M$45</definedName>
    <definedName name="_xlnm.Print_Area" localSheetId="3">'様式-共4（Ⅰプラント） '!$A$1:$P$74</definedName>
    <definedName name="_xlnm.Print_Area" localSheetId="4">'様式-共5（東日本大震災対応）'!$A$1:$L$28</definedName>
    <definedName name="_xlnm.Print_Area" localSheetId="5">'様式-共6（登録基幹技能者）'!$A$1:$N$44</definedName>
    <definedName name="_xlnm.Print_Titles" localSheetId="0">'様式-共1-Ⅰ(プラント)'!$1:$7</definedName>
  </definedNames>
  <calcPr calcId="152511"/>
</workbook>
</file>

<file path=xl/calcChain.xml><?xml version="1.0" encoding="utf-8"?>
<calcChain xmlns="http://schemas.openxmlformats.org/spreadsheetml/2006/main">
  <c r="B4" i="41" l="1"/>
  <c r="E44" i="36" l="1"/>
  <c r="E39" i="36"/>
  <c r="F38" i="36"/>
  <c r="I37" i="36"/>
  <c r="K37" i="36" s="1"/>
  <c r="L37" i="36" s="1"/>
  <c r="I36" i="36"/>
  <c r="K36" i="36" s="1"/>
  <c r="I35" i="36"/>
  <c r="K35" i="36" s="1"/>
  <c r="L35" i="36" s="1"/>
  <c r="F34" i="36"/>
  <c r="I33" i="36"/>
  <c r="K33" i="36" s="1"/>
  <c r="L33" i="36" s="1"/>
  <c r="I29" i="36"/>
  <c r="K29" i="36" s="1"/>
  <c r="I28" i="36"/>
  <c r="K28" i="36" s="1"/>
  <c r="I27" i="36"/>
  <c r="K27" i="36" s="1"/>
  <c r="L27" i="36" s="1"/>
  <c r="I26" i="36"/>
  <c r="K26" i="36" s="1"/>
  <c r="I24" i="36"/>
  <c r="K24" i="36" s="1"/>
  <c r="F23" i="36"/>
  <c r="I21" i="36"/>
  <c r="K21" i="36" s="1"/>
  <c r="L21" i="36" s="1"/>
  <c r="I20" i="36"/>
  <c r="K20" i="36" s="1"/>
  <c r="I19" i="36"/>
  <c r="K19" i="36" s="1"/>
  <c r="I18" i="36"/>
  <c r="K18" i="36" s="1"/>
  <c r="L18" i="36" s="1"/>
  <c r="I17" i="36"/>
  <c r="K17" i="36" s="1"/>
  <c r="L17" i="36" s="1"/>
  <c r="F16" i="36"/>
  <c r="I15" i="36"/>
  <c r="K15" i="36" s="1"/>
  <c r="L15" i="36" s="1"/>
  <c r="I14" i="36"/>
  <c r="K14" i="36" s="1"/>
  <c r="I13" i="36"/>
  <c r="K13" i="36" s="1"/>
  <c r="L13" i="36" s="1"/>
  <c r="I12" i="36"/>
  <c r="K12" i="36" s="1"/>
  <c r="L12" i="36" s="1"/>
  <c r="I11" i="36"/>
  <c r="K11" i="36" s="1"/>
  <c r="I10" i="36"/>
  <c r="K10" i="36" s="1"/>
  <c r="L10" i="36" s="1"/>
  <c r="N10" i="36" s="1"/>
  <c r="L14" i="36" l="1"/>
  <c r="L19" i="36"/>
  <c r="L24" i="36"/>
  <c r="L28" i="36"/>
  <c r="L11" i="36"/>
  <c r="N11" i="36" s="1"/>
  <c r="L20" i="36"/>
  <c r="L26" i="36"/>
  <c r="L29" i="36"/>
  <c r="L36" i="36"/>
  <c r="N35" i="36" s="1"/>
  <c r="N17" i="36"/>
  <c r="N24" i="36" l="1"/>
  <c r="N39" i="36" s="1"/>
  <c r="G43" i="36" s="1"/>
  <c r="K43" i="36" s="1"/>
</calcChain>
</file>

<file path=xl/comments1.xml><?xml version="1.0" encoding="utf-8"?>
<comments xmlns="http://schemas.openxmlformats.org/spreadsheetml/2006/main">
  <authors>
    <author>仙台市</author>
  </authors>
  <commentList>
    <comment ref="G17" authorId="0" shapeId="0">
      <text>
        <r>
          <rPr>
            <sz val="9"/>
            <color indexed="81"/>
            <rFont val="ＭＳ Ｐゴシック"/>
            <family val="3"/>
            <charset val="128"/>
          </rPr>
          <t>現場代理人と配置技術者を各々配置し，
配置予定技術者に求める施工実績等に
現場代理人（専任指導者）の実績を申告
する場合，現場代理人の実績を選択。</t>
        </r>
      </text>
    </comment>
    <comment ref="G19" authorId="0" shapeId="0">
      <text>
        <r>
          <rPr>
            <sz val="9"/>
            <color indexed="81"/>
            <rFont val="ＭＳ Ｐゴシック"/>
            <family val="3"/>
            <charset val="128"/>
          </rPr>
          <t>現場代理人と配置技術者を各々配置し，
配置予定技術者に求める施工実績等に
現場代理人（専任指導者）の実績を申告
する場合，現場代理人の実績を選択。</t>
        </r>
      </text>
    </comment>
    <comment ref="G20" authorId="0" shapeId="0">
      <text>
        <r>
          <rPr>
            <sz val="9"/>
            <color indexed="81"/>
            <rFont val="ＭＳ Ｐゴシック"/>
            <family val="3"/>
            <charset val="128"/>
          </rPr>
          <t>現場代理人と配置技術者を各々配置し，
配置予定技術者に求める施工実績等に
現場代理人（専任指導者）の実績を申告
する場合，現場代理人の実績を選択。</t>
        </r>
      </text>
    </comment>
    <comment ref="G21" authorId="0" shapeId="0">
      <text>
        <r>
          <rPr>
            <sz val="9"/>
            <color indexed="81"/>
            <rFont val="ＭＳ Ｐゴシック"/>
            <family val="3"/>
            <charset val="128"/>
          </rPr>
          <t>現場代理人と配置技術者を各々配置し，
配置予定技術者に求める施工実績等に
現場代理人（専任指導者）の実績を申告
する場合，現場代理人の実績を選択。</t>
        </r>
      </text>
    </comment>
  </commentList>
</comments>
</file>

<file path=xl/sharedStrings.xml><?xml version="1.0" encoding="utf-8"?>
<sst xmlns="http://schemas.openxmlformats.org/spreadsheetml/2006/main" count="676" uniqueCount="450">
  <si>
    <t>整理番号</t>
    <rPh sb="0" eb="2">
      <t>セイリ</t>
    </rPh>
    <rPh sb="2" eb="4">
      <t>バンゴウ</t>
    </rPh>
    <phoneticPr fontId="3"/>
  </si>
  <si>
    <t>会社名</t>
    <rPh sb="0" eb="3">
      <t>カイシャメイ</t>
    </rPh>
    <phoneticPr fontId="3"/>
  </si>
  <si>
    <t>工事件名</t>
    <rPh sb="0" eb="2">
      <t>コウジ</t>
    </rPh>
    <rPh sb="2" eb="4">
      <t>ケンメイ</t>
    </rPh>
    <phoneticPr fontId="3"/>
  </si>
  <si>
    <t>１．評価項目</t>
    <rPh sb="2" eb="4">
      <t>ヒョウカ</t>
    </rPh>
    <rPh sb="4" eb="6">
      <t>コウモク</t>
    </rPh>
    <phoneticPr fontId="3"/>
  </si>
  <si>
    <t>評価視点</t>
    <rPh sb="0" eb="2">
      <t>ヒョウカ</t>
    </rPh>
    <rPh sb="2" eb="4">
      <t>シテン</t>
    </rPh>
    <phoneticPr fontId="3"/>
  </si>
  <si>
    <t>評価項目</t>
    <rPh sb="0" eb="2">
      <t>ヒョウカ</t>
    </rPh>
    <rPh sb="2" eb="4">
      <t>コウモク</t>
    </rPh>
    <phoneticPr fontId="3"/>
  </si>
  <si>
    <t>加算
点
配点</t>
    <rPh sb="0" eb="2">
      <t>カサン</t>
    </rPh>
    <rPh sb="3" eb="4">
      <t>テン</t>
    </rPh>
    <rPh sb="5" eb="6">
      <t>クバ</t>
    </rPh>
    <rPh sb="6" eb="7">
      <t>テン</t>
    </rPh>
    <phoneticPr fontId="3"/>
  </si>
  <si>
    <t>評点
配点</t>
    <rPh sb="0" eb="2">
      <t>ヒョウテン</t>
    </rPh>
    <rPh sb="3" eb="5">
      <t>ハイテン</t>
    </rPh>
    <phoneticPr fontId="3"/>
  </si>
  <si>
    <t>申告内容</t>
    <rPh sb="0" eb="2">
      <t>シンコク</t>
    </rPh>
    <rPh sb="2" eb="4">
      <t>ナイヨウ</t>
    </rPh>
    <phoneticPr fontId="3"/>
  </si>
  <si>
    <t>得
点</t>
    <rPh sb="0" eb="1">
      <t>エ</t>
    </rPh>
    <rPh sb="2" eb="3">
      <t>テン</t>
    </rPh>
    <phoneticPr fontId="3"/>
  </si>
  <si>
    <t>加
重
度</t>
    <rPh sb="0" eb="1">
      <t>カ</t>
    </rPh>
    <rPh sb="2" eb="3">
      <t>ジュウ</t>
    </rPh>
    <rPh sb="4" eb="5">
      <t>ド</t>
    </rPh>
    <phoneticPr fontId="3"/>
  </si>
  <si>
    <t>評
点</t>
    <rPh sb="0" eb="1">
      <t>ヒョウ</t>
    </rPh>
    <rPh sb="2" eb="3">
      <t>テン</t>
    </rPh>
    <phoneticPr fontId="3"/>
  </si>
  <si>
    <t>評価点</t>
    <rPh sb="0" eb="2">
      <t>ヒョウカ</t>
    </rPh>
    <rPh sb="2" eb="3">
      <t>テン</t>
    </rPh>
    <phoneticPr fontId="3"/>
  </si>
  <si>
    <t>評価点
計</t>
    <rPh sb="0" eb="2">
      <t>ヒョウカ</t>
    </rPh>
    <rPh sb="2" eb="3">
      <t>テン</t>
    </rPh>
    <rPh sb="4" eb="5">
      <t>ケイ</t>
    </rPh>
    <phoneticPr fontId="3"/>
  </si>
  <si>
    <t>３．評価値の計算</t>
    <rPh sb="2" eb="4">
      <t>ヒョウカ</t>
    </rPh>
    <rPh sb="4" eb="5">
      <t>チ</t>
    </rPh>
    <rPh sb="6" eb="8">
      <t>ケイサン</t>
    </rPh>
    <phoneticPr fontId="3"/>
  </si>
  <si>
    <t>評価値＝</t>
    <rPh sb="0" eb="2">
      <t>ヒョウカ</t>
    </rPh>
    <rPh sb="2" eb="3">
      <t>チ</t>
    </rPh>
    <phoneticPr fontId="3"/>
  </si>
  <si>
    <t>100点＋</t>
    <rPh sb="3" eb="4">
      <t>テン</t>
    </rPh>
    <phoneticPr fontId="3"/>
  </si>
  <si>
    <t>４．留意事項</t>
    <rPh sb="2" eb="4">
      <t>リュウイ</t>
    </rPh>
    <rPh sb="4" eb="6">
      <t>ジコウ</t>
    </rPh>
    <phoneticPr fontId="3"/>
  </si>
  <si>
    <t>※2　計算表の太枠セル（黄色）について，該当するものをリストから選択するか又は数値を入力して下さい。</t>
    <rPh sb="3" eb="5">
      <t>ケイサン</t>
    </rPh>
    <rPh sb="5" eb="6">
      <t>ヒョウ</t>
    </rPh>
    <rPh sb="7" eb="9">
      <t>フトワク</t>
    </rPh>
    <rPh sb="12" eb="13">
      <t>キ</t>
    </rPh>
    <rPh sb="13" eb="14">
      <t>イロ</t>
    </rPh>
    <rPh sb="20" eb="22">
      <t>ガイトウ</t>
    </rPh>
    <rPh sb="32" eb="34">
      <t>センタク</t>
    </rPh>
    <rPh sb="37" eb="38">
      <t>マタ</t>
    </rPh>
    <rPh sb="39" eb="41">
      <t>スウチ</t>
    </rPh>
    <rPh sb="42" eb="44">
      <t>ニュウリョク</t>
    </rPh>
    <rPh sb="46" eb="47">
      <t>クダ</t>
    </rPh>
    <phoneticPr fontId="3"/>
  </si>
  <si>
    <t>オ　品質管理システムの認証取得状況</t>
    <rPh sb="2" eb="4">
      <t>ヒンシツ</t>
    </rPh>
    <rPh sb="4" eb="6">
      <t>カンリ</t>
    </rPh>
    <rPh sb="11" eb="13">
      <t>ニンショウ</t>
    </rPh>
    <rPh sb="15" eb="17">
      <t>ジョウキョウ</t>
    </rPh>
    <phoneticPr fontId="3"/>
  </si>
  <si>
    <t>加算点　①</t>
    <rPh sb="0" eb="2">
      <t>カサン</t>
    </rPh>
    <rPh sb="2" eb="3">
      <t>テン</t>
    </rPh>
    <phoneticPr fontId="3"/>
  </si>
  <si>
    <t>２．入札価格</t>
    <rPh sb="2" eb="4">
      <t>ニュウサツ</t>
    </rPh>
    <rPh sb="4" eb="6">
      <t>カカク</t>
    </rPh>
    <phoneticPr fontId="3"/>
  </si>
  <si>
    <t>※評価値は，入札価格を百万で除したもので計算し，小数点以下第6位を切り捨てとします。</t>
    <rPh sb="1" eb="3">
      <t>ヒョウカ</t>
    </rPh>
    <rPh sb="3" eb="4">
      <t>チ</t>
    </rPh>
    <rPh sb="6" eb="8">
      <t>ニュウサツ</t>
    </rPh>
    <rPh sb="8" eb="10">
      <t>カカク</t>
    </rPh>
    <rPh sb="11" eb="13">
      <t>ヒャクマン</t>
    </rPh>
    <rPh sb="14" eb="15">
      <t>ジョ</t>
    </rPh>
    <rPh sb="20" eb="22">
      <t>ケイサン</t>
    </rPh>
    <rPh sb="24" eb="27">
      <t>ショウスウテン</t>
    </rPh>
    <rPh sb="27" eb="29">
      <t>イカ</t>
    </rPh>
    <rPh sb="29" eb="30">
      <t>ダイ</t>
    </rPh>
    <rPh sb="31" eb="32">
      <t>イ</t>
    </rPh>
    <rPh sb="33" eb="34">
      <t>キ</t>
    </rPh>
    <rPh sb="35" eb="36">
      <t>ス</t>
    </rPh>
    <phoneticPr fontId="3"/>
  </si>
  <si>
    <t>平均点→
（無しは０を入力）</t>
    <rPh sb="0" eb="2">
      <t>ヘイキン</t>
    </rPh>
    <rPh sb="2" eb="3">
      <t>テン</t>
    </rPh>
    <rPh sb="6" eb="7">
      <t>ナ</t>
    </rPh>
    <rPh sb="11" eb="13">
      <t>ニュウリョク</t>
    </rPh>
    <phoneticPr fontId="3"/>
  </si>
  <si>
    <t>同種工事の施工実績の有無</t>
    <rPh sb="0" eb="2">
      <t>ドウシュ</t>
    </rPh>
    <rPh sb="2" eb="4">
      <t>コウジ</t>
    </rPh>
    <rPh sb="5" eb="7">
      <t>セコウ</t>
    </rPh>
    <rPh sb="7" eb="9">
      <t>ジッセキ</t>
    </rPh>
    <rPh sb="10" eb="12">
      <t>ウム</t>
    </rPh>
    <phoneticPr fontId="3"/>
  </si>
  <si>
    <t>実績の有無</t>
    <rPh sb="0" eb="2">
      <t>ジッセキ</t>
    </rPh>
    <rPh sb="3" eb="5">
      <t>ウム</t>
    </rPh>
    <phoneticPr fontId="3"/>
  </si>
  <si>
    <t>同種工事のCORINS登録</t>
    <rPh sb="0" eb="2">
      <t>ドウシュ</t>
    </rPh>
    <rPh sb="2" eb="3">
      <t>コウ</t>
    </rPh>
    <rPh sb="3" eb="4">
      <t>ジ</t>
    </rPh>
    <phoneticPr fontId="3"/>
  </si>
  <si>
    <t>　建設業許可番号
　　　　＋CORINS登録番号</t>
    <rPh sb="1" eb="4">
      <t>ケンセツギョウ</t>
    </rPh>
    <rPh sb="4" eb="6">
      <t>キョカ</t>
    </rPh>
    <rPh sb="6" eb="8">
      <t>バンゴウ</t>
    </rPh>
    <rPh sb="20" eb="22">
      <t>トウロク</t>
    </rPh>
    <rPh sb="22" eb="24">
      <t>バンゴウ</t>
    </rPh>
    <phoneticPr fontId="3"/>
  </si>
  <si>
    <t>工　事　名　称</t>
    <rPh sb="0" eb="1">
      <t>コウ</t>
    </rPh>
    <rPh sb="2" eb="3">
      <t>コト</t>
    </rPh>
    <rPh sb="4" eb="5">
      <t>メイ</t>
    </rPh>
    <rPh sb="6" eb="7">
      <t>ショウ</t>
    </rPh>
    <phoneticPr fontId="3"/>
  </si>
  <si>
    <t>契　約　金　額</t>
    <rPh sb="0" eb="1">
      <t>チギリ</t>
    </rPh>
    <rPh sb="2" eb="3">
      <t>ヤク</t>
    </rPh>
    <rPh sb="4" eb="5">
      <t>カネ</t>
    </rPh>
    <rPh sb="6" eb="7">
      <t>ガク</t>
    </rPh>
    <phoneticPr fontId="3"/>
  </si>
  <si>
    <t>施　工　場　所</t>
    <rPh sb="0" eb="1">
      <t>シ</t>
    </rPh>
    <rPh sb="2" eb="3">
      <t>コウ</t>
    </rPh>
    <phoneticPr fontId="3"/>
  </si>
  <si>
    <t>工　事　概　要</t>
    <rPh sb="0" eb="1">
      <t>コウ</t>
    </rPh>
    <rPh sb="2" eb="3">
      <t>コト</t>
    </rPh>
    <rPh sb="4" eb="5">
      <t>オオムネ</t>
    </rPh>
    <rPh sb="6" eb="7">
      <t>ヨウ</t>
    </rPh>
    <phoneticPr fontId="3"/>
  </si>
  <si>
    <t>契約工期（期間）</t>
    <rPh sb="0" eb="2">
      <t>ケイヤク</t>
    </rPh>
    <rPh sb="5" eb="7">
      <t>キカン</t>
    </rPh>
    <phoneticPr fontId="3"/>
  </si>
  <si>
    <t>　※共同企業体の場合の出資比率（％）→</t>
    <rPh sb="8" eb="10">
      <t>バアイ</t>
    </rPh>
    <phoneticPr fontId="3"/>
  </si>
  <si>
    <t>表彰歴の有無</t>
    <rPh sb="0" eb="2">
      <t>ヒョウショウ</t>
    </rPh>
    <rPh sb="2" eb="3">
      <t>レキ</t>
    </rPh>
    <rPh sb="4" eb="6">
      <t>ウム</t>
    </rPh>
    <phoneticPr fontId="3"/>
  </si>
  <si>
    <t>表彰年月日</t>
    <rPh sb="0" eb="2">
      <t>ヒョウショウ</t>
    </rPh>
    <rPh sb="2" eb="3">
      <t>ネン</t>
    </rPh>
    <rPh sb="3" eb="5">
      <t>ガッピ</t>
    </rPh>
    <phoneticPr fontId="3"/>
  </si>
  <si>
    <t>表彰工事名</t>
    <rPh sb="0" eb="2">
      <t>ヒョウショウ</t>
    </rPh>
    <rPh sb="2" eb="3">
      <t>コウ</t>
    </rPh>
    <rPh sb="3" eb="4">
      <t>ジ</t>
    </rPh>
    <rPh sb="4" eb="5">
      <t>メイ</t>
    </rPh>
    <phoneticPr fontId="3"/>
  </si>
  <si>
    <t>　指名停止歴又は労働災害等による文書指導歴の有無</t>
    <rPh sb="1" eb="3">
      <t>シメイ</t>
    </rPh>
    <rPh sb="3" eb="5">
      <t>テイシ</t>
    </rPh>
    <rPh sb="5" eb="6">
      <t>レキ</t>
    </rPh>
    <rPh sb="6" eb="7">
      <t>マタ</t>
    </rPh>
    <rPh sb="8" eb="10">
      <t>ロウドウ</t>
    </rPh>
    <rPh sb="10" eb="12">
      <t>サイガイ</t>
    </rPh>
    <rPh sb="12" eb="13">
      <t>トウ</t>
    </rPh>
    <rPh sb="20" eb="21">
      <t>レキ</t>
    </rPh>
    <rPh sb="22" eb="24">
      <t>ウム</t>
    </rPh>
    <phoneticPr fontId="3"/>
  </si>
  <si>
    <t>認証取得の有無</t>
    <rPh sb="0" eb="2">
      <t>ニンショウ</t>
    </rPh>
    <rPh sb="2" eb="4">
      <t>シュトク</t>
    </rPh>
    <rPh sb="5" eb="7">
      <t>ウム</t>
    </rPh>
    <phoneticPr fontId="3"/>
  </si>
  <si>
    <t>登録証の有効期限</t>
    <rPh sb="0" eb="2">
      <t>トウロク</t>
    </rPh>
    <rPh sb="2" eb="3">
      <t>ショウ</t>
    </rPh>
    <rPh sb="4" eb="6">
      <t>ユウコウ</t>
    </rPh>
    <rPh sb="6" eb="8">
      <t>キゲン</t>
    </rPh>
    <phoneticPr fontId="3"/>
  </si>
  <si>
    <t>法定雇用率の適用の有無</t>
    <rPh sb="0" eb="2">
      <t>ホウテイ</t>
    </rPh>
    <rPh sb="2" eb="4">
      <t>コヨウ</t>
    </rPh>
    <rPh sb="4" eb="5">
      <t>リツ</t>
    </rPh>
    <rPh sb="6" eb="8">
      <t>テキヨウ</t>
    </rPh>
    <rPh sb="9" eb="11">
      <t>ウム</t>
    </rPh>
    <phoneticPr fontId="3"/>
  </si>
  <si>
    <t>←▼から選択</t>
    <rPh sb="4" eb="6">
      <t>センタク</t>
    </rPh>
    <phoneticPr fontId="3"/>
  </si>
  <si>
    <t>雇用している障害者の人数</t>
    <rPh sb="0" eb="2">
      <t>コヨウ</t>
    </rPh>
    <rPh sb="6" eb="9">
      <t>ショウガイシャ</t>
    </rPh>
    <rPh sb="10" eb="11">
      <t>ニン</t>
    </rPh>
    <rPh sb="11" eb="12">
      <t>スウ</t>
    </rPh>
    <phoneticPr fontId="3"/>
  </si>
  <si>
    <t>人</t>
    <rPh sb="0" eb="1">
      <t>ニン</t>
    </rPh>
    <phoneticPr fontId="3"/>
  </si>
  <si>
    <t>障害者雇用状況報告書(控)に記載の障害者実雇用率(％)→</t>
    <rPh sb="0" eb="3">
      <t>ショウガイシャ</t>
    </rPh>
    <rPh sb="3" eb="5">
      <t>コヨウ</t>
    </rPh>
    <rPh sb="5" eb="7">
      <t>ジョウキョウ</t>
    </rPh>
    <rPh sb="7" eb="10">
      <t>ホウコクショ</t>
    </rPh>
    <rPh sb="11" eb="12">
      <t>ヒカ</t>
    </rPh>
    <rPh sb="14" eb="16">
      <t>キサイ</t>
    </rPh>
    <rPh sb="20" eb="21">
      <t>ジツ</t>
    </rPh>
    <phoneticPr fontId="3"/>
  </si>
  <si>
    <t>みちのく環境管理規格</t>
    <rPh sb="4" eb="6">
      <t>カンキョウ</t>
    </rPh>
    <rPh sb="6" eb="8">
      <t>カンリ</t>
    </rPh>
    <rPh sb="8" eb="10">
      <t>キカク</t>
    </rPh>
    <phoneticPr fontId="3"/>
  </si>
  <si>
    <t>環境報告書等の公表</t>
    <rPh sb="5" eb="6">
      <t>トウ</t>
    </rPh>
    <rPh sb="7" eb="9">
      <t>コウヒョウ</t>
    </rPh>
    <phoneticPr fontId="3"/>
  </si>
  <si>
    <t>顕彰歴の有無</t>
    <rPh sb="0" eb="2">
      <t>ケンショウ</t>
    </rPh>
    <rPh sb="2" eb="3">
      <t>レキ</t>
    </rPh>
    <rPh sb="4" eb="6">
      <t>ウム</t>
    </rPh>
    <phoneticPr fontId="3"/>
  </si>
  <si>
    <t>顕彰年月日</t>
    <rPh sb="0" eb="2">
      <t>ケンショウ</t>
    </rPh>
    <rPh sb="2" eb="3">
      <t>ネン</t>
    </rPh>
    <rPh sb="3" eb="5">
      <t>ガッピ</t>
    </rPh>
    <phoneticPr fontId="3"/>
  </si>
  <si>
    <t>顕彰工事名</t>
    <rPh sb="0" eb="2">
      <t>ケンショウ</t>
    </rPh>
    <rPh sb="2" eb="3">
      <t>コウ</t>
    </rPh>
    <rPh sb="3" eb="4">
      <t>ジ</t>
    </rPh>
    <rPh sb="4" eb="5">
      <t>メイ</t>
    </rPh>
    <phoneticPr fontId="3"/>
  </si>
  <si>
    <t>活動実績の有無</t>
    <rPh sb="0" eb="2">
      <t>カツドウ</t>
    </rPh>
    <rPh sb="2" eb="4">
      <t>ジッセキ</t>
    </rPh>
    <rPh sb="5" eb="7">
      <t>ウム</t>
    </rPh>
    <phoneticPr fontId="3"/>
  </si>
  <si>
    <t>活動実績名称１</t>
    <rPh sb="0" eb="2">
      <t>カツドウ</t>
    </rPh>
    <rPh sb="2" eb="4">
      <t>ジッセキ</t>
    </rPh>
    <rPh sb="4" eb="6">
      <t>メイショウ</t>
    </rPh>
    <phoneticPr fontId="3"/>
  </si>
  <si>
    <t>活動実績名称２</t>
    <rPh sb="0" eb="2">
      <t>カツドウ</t>
    </rPh>
    <rPh sb="2" eb="4">
      <t>ジッセキ</t>
    </rPh>
    <rPh sb="4" eb="6">
      <t>メイショウ</t>
    </rPh>
    <phoneticPr fontId="3"/>
  </si>
  <si>
    <t>協定等締結の有無</t>
    <rPh sb="0" eb="1">
      <t>キョウ</t>
    </rPh>
    <rPh sb="1" eb="2">
      <t>テイ</t>
    </rPh>
    <rPh sb="2" eb="3">
      <t>トウ</t>
    </rPh>
    <rPh sb="3" eb="5">
      <t>テイケツ</t>
    </rPh>
    <rPh sb="6" eb="8">
      <t>ウム</t>
    </rPh>
    <phoneticPr fontId="3"/>
  </si>
  <si>
    <t>※ありの場合，所属する団体と協定名称を記載のこと。</t>
    <rPh sb="4" eb="6">
      <t>バアイ</t>
    </rPh>
    <rPh sb="7" eb="9">
      <t>ショゾク</t>
    </rPh>
    <rPh sb="11" eb="13">
      <t>ダンタイ</t>
    </rPh>
    <rPh sb="14" eb="15">
      <t>キョウ</t>
    </rPh>
    <rPh sb="15" eb="16">
      <t>テイ</t>
    </rPh>
    <rPh sb="16" eb="18">
      <t>メイショウ</t>
    </rPh>
    <rPh sb="19" eb="21">
      <t>キサイ</t>
    </rPh>
    <phoneticPr fontId="3"/>
  </si>
  <si>
    <t>従事実績の有無</t>
    <rPh sb="0" eb="2">
      <t>ジュウジ</t>
    </rPh>
    <rPh sb="2" eb="4">
      <t>ジッセキ</t>
    </rPh>
    <rPh sb="5" eb="7">
      <t>ウム</t>
    </rPh>
    <phoneticPr fontId="3"/>
  </si>
  <si>
    <t>従事実績名称１</t>
    <rPh sb="0" eb="2">
      <t>ジュウジ</t>
    </rPh>
    <rPh sb="2" eb="4">
      <t>ジッセキ</t>
    </rPh>
    <rPh sb="4" eb="6">
      <t>メイショウ</t>
    </rPh>
    <phoneticPr fontId="3"/>
  </si>
  <si>
    <t>従事実績名称２</t>
    <rPh sb="0" eb="2">
      <t>ジュウジ</t>
    </rPh>
    <rPh sb="2" eb="4">
      <t>ジッセキ</t>
    </rPh>
    <rPh sb="4" eb="6">
      <t>メイショウ</t>
    </rPh>
    <phoneticPr fontId="3"/>
  </si>
  <si>
    <t>注1</t>
    <rPh sb="0" eb="1">
      <t>チュウ</t>
    </rPh>
    <phoneticPr fontId="3"/>
  </si>
  <si>
    <t>…該当するものを「リスト（▼表示されます）」から選択して下さい。</t>
    <rPh sb="1" eb="3">
      <t>ガイトウ</t>
    </rPh>
    <rPh sb="14" eb="16">
      <t>ヒョウジ</t>
    </rPh>
    <rPh sb="24" eb="26">
      <t>センタク</t>
    </rPh>
    <rPh sb="28" eb="29">
      <t>クダ</t>
    </rPh>
    <phoneticPr fontId="3"/>
  </si>
  <si>
    <t>…該当する内容を直接入力（数値又は文字）して下さい。</t>
    <rPh sb="1" eb="3">
      <t>ガイトウ</t>
    </rPh>
    <rPh sb="5" eb="7">
      <t>ナイヨウ</t>
    </rPh>
    <rPh sb="8" eb="9">
      <t>チョク</t>
    </rPh>
    <rPh sb="9" eb="10">
      <t>セツ</t>
    </rPh>
    <rPh sb="10" eb="12">
      <t>ニュウリョク</t>
    </rPh>
    <rPh sb="13" eb="15">
      <t>スウチ</t>
    </rPh>
    <rPh sb="15" eb="16">
      <t>マタ</t>
    </rPh>
    <rPh sb="17" eb="19">
      <t>モジ</t>
    </rPh>
    <rPh sb="22" eb="23">
      <t>クダ</t>
    </rPh>
    <phoneticPr fontId="3"/>
  </si>
  <si>
    <t>注2</t>
    <rPh sb="0" eb="1">
      <t>チュウ</t>
    </rPh>
    <phoneticPr fontId="3"/>
  </si>
  <si>
    <t>当該工事の工種に適用のない評価項目(欄)については，記入しないこと。</t>
    <rPh sb="0" eb="2">
      <t>トウガイ</t>
    </rPh>
    <rPh sb="2" eb="3">
      <t>コウ</t>
    </rPh>
    <rPh sb="3" eb="4">
      <t>ジ</t>
    </rPh>
    <rPh sb="5" eb="7">
      <t>コウシュ</t>
    </rPh>
    <rPh sb="8" eb="10">
      <t>テキヨウ</t>
    </rPh>
    <rPh sb="13" eb="15">
      <t>ヒョウカ</t>
    </rPh>
    <rPh sb="15" eb="17">
      <t>コウモク</t>
    </rPh>
    <rPh sb="18" eb="19">
      <t>ラン</t>
    </rPh>
    <rPh sb="26" eb="28">
      <t>キニュウ</t>
    </rPh>
    <phoneticPr fontId="3"/>
  </si>
  <si>
    <t>注3</t>
    <rPh sb="0" eb="1">
      <t>チュウ</t>
    </rPh>
    <phoneticPr fontId="3"/>
  </si>
  <si>
    <t>配置予定技術者の施工実績，資格等の状況</t>
    <rPh sb="0" eb="2">
      <t>ハイチ</t>
    </rPh>
    <rPh sb="2" eb="4">
      <t>ヨテイ</t>
    </rPh>
    <rPh sb="13" eb="15">
      <t>シカク</t>
    </rPh>
    <rPh sb="15" eb="16">
      <t>トウ</t>
    </rPh>
    <rPh sb="17" eb="19">
      <t>ジョウキョウ</t>
    </rPh>
    <phoneticPr fontId="3"/>
  </si>
  <si>
    <t>氏　　　 名</t>
    <rPh sb="0" eb="1">
      <t>シ</t>
    </rPh>
    <rPh sb="5" eb="6">
      <t>メイ</t>
    </rPh>
    <phoneticPr fontId="3"/>
  </si>
  <si>
    <t>従事する役割</t>
    <rPh sb="0" eb="2">
      <t>ジュウジ</t>
    </rPh>
    <rPh sb="4" eb="6">
      <t>ヤクワリ</t>
    </rPh>
    <phoneticPr fontId="3"/>
  </si>
  <si>
    <t>同種工事の
施工実績の有無</t>
    <rPh sb="0" eb="2">
      <t>ドウシュ</t>
    </rPh>
    <rPh sb="2" eb="4">
      <t>コウジ</t>
    </rPh>
    <rPh sb="6" eb="8">
      <t>セコウ</t>
    </rPh>
    <rPh sb="8" eb="9">
      <t>ジツ</t>
    </rPh>
    <rPh sb="9" eb="10">
      <t>ツムギ</t>
    </rPh>
    <rPh sb="11" eb="13">
      <t>ウム</t>
    </rPh>
    <phoneticPr fontId="3"/>
  </si>
  <si>
    <t>同種工事の
CORINS登録</t>
    <rPh sb="0" eb="2">
      <t>ドウシュ</t>
    </rPh>
    <rPh sb="2" eb="3">
      <t>コウ</t>
    </rPh>
    <rPh sb="3" eb="4">
      <t>ジ</t>
    </rPh>
    <phoneticPr fontId="3"/>
  </si>
  <si>
    <t>従事期間</t>
    <rPh sb="0" eb="2">
      <t>ジュウジ</t>
    </rPh>
    <rPh sb="2" eb="4">
      <t>キカン</t>
    </rPh>
    <phoneticPr fontId="3"/>
  </si>
  <si>
    <t>従事した役割</t>
    <rPh sb="0" eb="2">
      <t>ジュウジ</t>
    </rPh>
    <rPh sb="4" eb="6">
      <t>ヤクワリ</t>
    </rPh>
    <phoneticPr fontId="3"/>
  </si>
  <si>
    <t>従事時の保有資格</t>
    <rPh sb="0" eb="2">
      <t>ジュウジ</t>
    </rPh>
    <rPh sb="2" eb="3">
      <t>ジ</t>
    </rPh>
    <rPh sb="4" eb="6">
      <t>ホユウ</t>
    </rPh>
    <rPh sb="6" eb="8">
      <t>シカク</t>
    </rPh>
    <phoneticPr fontId="3"/>
  </si>
  <si>
    <t>資格名称</t>
    <rPh sb="0" eb="2">
      <t>シカク</t>
    </rPh>
    <rPh sb="2" eb="4">
      <t>メイショウ</t>
    </rPh>
    <phoneticPr fontId="3"/>
  </si>
  <si>
    <t>評定点の有無</t>
    <rPh sb="0" eb="2">
      <t>ヒョウテイ</t>
    </rPh>
    <rPh sb="2" eb="3">
      <t>テン</t>
    </rPh>
    <rPh sb="4" eb="6">
      <t>ウム</t>
    </rPh>
    <phoneticPr fontId="3"/>
  </si>
  <si>
    <t>証明団体名</t>
    <rPh sb="0" eb="2">
      <t>ショウメイ</t>
    </rPh>
    <rPh sb="2" eb="4">
      <t>ダンタイ</t>
    </rPh>
    <rPh sb="4" eb="5">
      <t>メイ</t>
    </rPh>
    <phoneticPr fontId="3"/>
  </si>
  <si>
    <t>…該当する事項を記入（数値又は文字の入力）して下さい。</t>
    <rPh sb="1" eb="3">
      <t>ガイトウ</t>
    </rPh>
    <rPh sb="5" eb="7">
      <t>ジコウ</t>
    </rPh>
    <rPh sb="8" eb="10">
      <t>キニュウ</t>
    </rPh>
    <rPh sb="11" eb="13">
      <t>スウチ</t>
    </rPh>
    <rPh sb="13" eb="14">
      <t>マタ</t>
    </rPh>
    <rPh sb="15" eb="17">
      <t>モジ</t>
    </rPh>
    <rPh sb="18" eb="20">
      <t>ニュウリョク</t>
    </rPh>
    <rPh sb="23" eb="24">
      <t>クダ</t>
    </rPh>
    <phoneticPr fontId="3"/>
  </si>
  <si>
    <t>企業の東日本大震災対応</t>
    <rPh sb="0" eb="2">
      <t>キギョウ</t>
    </rPh>
    <rPh sb="3" eb="4">
      <t>ヒガシ</t>
    </rPh>
    <rPh sb="4" eb="6">
      <t>ニホン</t>
    </rPh>
    <rPh sb="6" eb="9">
      <t>ダイシンサイ</t>
    </rPh>
    <rPh sb="9" eb="11">
      <t>タイオウ</t>
    </rPh>
    <phoneticPr fontId="3"/>
  </si>
  <si>
    <t>（注３）</t>
    <rPh sb="1" eb="2">
      <t>チュウ</t>
    </rPh>
    <phoneticPr fontId="3"/>
  </si>
  <si>
    <t>※別添のとおり</t>
    <rPh sb="1" eb="3">
      <t>ベッテン</t>
    </rPh>
    <phoneticPr fontId="3"/>
  </si>
  <si>
    <t>記入にあたっては，局・部・課を記入してください</t>
    <rPh sb="0" eb="2">
      <t>キニュウ</t>
    </rPh>
    <rPh sb="9" eb="10">
      <t>キョク</t>
    </rPh>
    <rPh sb="11" eb="12">
      <t>ブ</t>
    </rPh>
    <rPh sb="13" eb="14">
      <t>カ</t>
    </rPh>
    <rPh sb="15" eb="17">
      <t>キニュウ</t>
    </rPh>
    <phoneticPr fontId="3"/>
  </si>
  <si>
    <t>氏名</t>
    <rPh sb="0" eb="2">
      <t>シメイ</t>
    </rPh>
    <phoneticPr fontId="3"/>
  </si>
  <si>
    <t>生年月日</t>
    <rPh sb="0" eb="2">
      <t>セイネン</t>
    </rPh>
    <rPh sb="2" eb="4">
      <t>ガッピ</t>
    </rPh>
    <phoneticPr fontId="3"/>
  </si>
  <si>
    <t>工事実績情報（CORINS）の登録がある場合は，発注機関及び工事名称のみ記入</t>
    <rPh sb="24" eb="26">
      <t>ハッチュウ</t>
    </rPh>
    <rPh sb="26" eb="28">
      <t>キカン</t>
    </rPh>
    <rPh sb="28" eb="29">
      <t>オヨ</t>
    </rPh>
    <rPh sb="30" eb="32">
      <t>コウジ</t>
    </rPh>
    <rPh sb="32" eb="34">
      <t>メイショウ</t>
    </rPh>
    <phoneticPr fontId="3"/>
  </si>
  <si>
    <t>施工実績の有無</t>
    <rPh sb="0" eb="2">
      <t>セコウ</t>
    </rPh>
    <rPh sb="2" eb="4">
      <t>ジッセキ</t>
    </rPh>
    <rPh sb="5" eb="7">
      <t>ウム</t>
    </rPh>
    <phoneticPr fontId="3"/>
  </si>
  <si>
    <t>工事名称１</t>
    <rPh sb="0" eb="2">
      <t>コウジ</t>
    </rPh>
    <rPh sb="2" eb="4">
      <t>メイショウ</t>
    </rPh>
    <phoneticPr fontId="3"/>
  </si>
  <si>
    <t>工事名称2</t>
    <rPh sb="0" eb="2">
      <t>コウジ</t>
    </rPh>
    <rPh sb="2" eb="4">
      <t>メイショウ</t>
    </rPh>
    <phoneticPr fontId="3"/>
  </si>
  <si>
    <t>◯◯◯◯基幹技能者</t>
    <rPh sb="4" eb="6">
      <t>キカン</t>
    </rPh>
    <rPh sb="6" eb="9">
      <t>ギノウシャ</t>
    </rPh>
    <phoneticPr fontId="3"/>
  </si>
  <si>
    <t>所属会社名</t>
    <rPh sb="0" eb="2">
      <t>ショゾク</t>
    </rPh>
    <rPh sb="2" eb="4">
      <t>カイシャ</t>
    </rPh>
    <rPh sb="4" eb="5">
      <t>メイ</t>
    </rPh>
    <phoneticPr fontId="3"/>
  </si>
  <si>
    <t>登録番号</t>
    <rPh sb="0" eb="2">
      <t>トウロク</t>
    </rPh>
    <rPh sb="2" eb="4">
      <t>バンゴウ</t>
    </rPh>
    <phoneticPr fontId="3"/>
  </si>
  <si>
    <t>従事する期間（予定）</t>
    <rPh sb="0" eb="2">
      <t>ジュウジ</t>
    </rPh>
    <rPh sb="4" eb="6">
      <t>キカン</t>
    </rPh>
    <rPh sb="7" eb="9">
      <t>ヨテイ</t>
    </rPh>
    <phoneticPr fontId="3"/>
  </si>
  <si>
    <t>従事する工種</t>
    <rPh sb="0" eb="2">
      <t>ジュウジ</t>
    </rPh>
    <rPh sb="4" eb="6">
      <t>コウシュ</t>
    </rPh>
    <phoneticPr fontId="3"/>
  </si>
  <si>
    <t>対象工種を複数選択する場合は最大5種類（工種）までとし，各種類（工種）ごと1名までを記入して下さい。</t>
    <rPh sb="42" eb="44">
      <t>キニュウ</t>
    </rPh>
    <rPh sb="46" eb="47">
      <t>クダ</t>
    </rPh>
    <phoneticPr fontId="3"/>
  </si>
  <si>
    <t>注4</t>
    <rPh sb="0" eb="1">
      <t>チュウ</t>
    </rPh>
    <phoneticPr fontId="3"/>
  </si>
  <si>
    <t>申告点</t>
    <rPh sb="0" eb="2">
      <t>シンコク</t>
    </rPh>
    <rPh sb="2" eb="3">
      <t>テン</t>
    </rPh>
    <phoneticPr fontId="3"/>
  </si>
  <si>
    <t>工事実績情報（CORINS）の登録がある場合は，発注機関及び工事名称のみ記入</t>
    <rPh sb="0" eb="2">
      <t>コウジ</t>
    </rPh>
    <rPh sb="2" eb="4">
      <t>ジッセキ</t>
    </rPh>
    <rPh sb="4" eb="6">
      <t>ジョウホウ</t>
    </rPh>
    <rPh sb="15" eb="17">
      <t>トウロク</t>
    </rPh>
    <rPh sb="20" eb="22">
      <t>バアイ</t>
    </rPh>
    <rPh sb="24" eb="26">
      <t>ハッチュウ</t>
    </rPh>
    <rPh sb="26" eb="28">
      <t>キカン</t>
    </rPh>
    <rPh sb="28" eb="29">
      <t>オヨ</t>
    </rPh>
    <rPh sb="30" eb="32">
      <t>コウジ</t>
    </rPh>
    <rPh sb="32" eb="34">
      <t>メイショウ</t>
    </rPh>
    <rPh sb="36" eb="38">
      <t>キニュウ</t>
    </rPh>
    <phoneticPr fontId="3"/>
  </si>
  <si>
    <t>契約工期（期間）</t>
    <rPh sb="0" eb="2">
      <t>ケイヤク</t>
    </rPh>
    <rPh sb="2" eb="4">
      <t>コウキ</t>
    </rPh>
    <rPh sb="5" eb="7">
      <t>キカン</t>
    </rPh>
    <phoneticPr fontId="3"/>
  </si>
  <si>
    <t>　（従事率90％以上対象）↑
←▼から選択</t>
    <rPh sb="10" eb="12">
      <t>タイショウ</t>
    </rPh>
    <phoneticPr fontId="3"/>
  </si>
  <si>
    <t>現場代理人</t>
    <rPh sb="0" eb="2">
      <t>ゲンバ</t>
    </rPh>
    <rPh sb="2" eb="5">
      <t>ダイリニン</t>
    </rPh>
    <phoneticPr fontId="3"/>
  </si>
  <si>
    <t>（専任指導者）</t>
  </si>
  <si>
    <t>協定団体名称２</t>
    <rPh sb="0" eb="1">
      <t>キョウ</t>
    </rPh>
    <rPh sb="1" eb="2">
      <t>テイ</t>
    </rPh>
    <rPh sb="2" eb="4">
      <t>ダンタイ</t>
    </rPh>
    <rPh sb="4" eb="5">
      <t>メイ</t>
    </rPh>
    <rPh sb="5" eb="6">
      <t>ショウ</t>
    </rPh>
    <phoneticPr fontId="3"/>
  </si>
  <si>
    <t>締結協定等名称２</t>
    <rPh sb="0" eb="2">
      <t>テイケツ</t>
    </rPh>
    <rPh sb="2" eb="3">
      <t>キョウ</t>
    </rPh>
    <rPh sb="3" eb="4">
      <t>テイ</t>
    </rPh>
    <rPh sb="4" eb="5">
      <t>トウ</t>
    </rPh>
    <rPh sb="5" eb="7">
      <t>メイショウ</t>
    </rPh>
    <phoneticPr fontId="3"/>
  </si>
  <si>
    <t>登録基幹技能者調書</t>
    <rPh sb="0" eb="2">
      <t>トウロク</t>
    </rPh>
    <rPh sb="2" eb="4">
      <t>キカン</t>
    </rPh>
    <rPh sb="4" eb="7">
      <t>ギノウシャ</t>
    </rPh>
    <rPh sb="7" eb="9">
      <t>チョウショ</t>
    </rPh>
    <phoneticPr fontId="3"/>
  </si>
  <si>
    <t>配置の有無</t>
    <rPh sb="0" eb="2">
      <t>ハイチ</t>
    </rPh>
    <rPh sb="3" eb="5">
      <t>ウム</t>
    </rPh>
    <phoneticPr fontId="3"/>
  </si>
  <si>
    <t>登録等の有無</t>
    <rPh sb="0" eb="2">
      <t>トウロク</t>
    </rPh>
    <rPh sb="2" eb="3">
      <t>トウ</t>
    </rPh>
    <rPh sb="4" eb="6">
      <t>ウム</t>
    </rPh>
    <phoneticPr fontId="3"/>
  </si>
  <si>
    <t>登録実績名称１</t>
    <rPh sb="0" eb="2">
      <t>トウロク</t>
    </rPh>
    <rPh sb="2" eb="4">
      <t>ジッセキ</t>
    </rPh>
    <rPh sb="4" eb="6">
      <t>メイショウ</t>
    </rPh>
    <phoneticPr fontId="3"/>
  </si>
  <si>
    <t>登録実績名称２</t>
    <rPh sb="0" eb="2">
      <t>トウロク</t>
    </rPh>
    <rPh sb="2" eb="4">
      <t>ジッセキ</t>
    </rPh>
    <rPh sb="4" eb="6">
      <t>メイショウ</t>
    </rPh>
    <phoneticPr fontId="3"/>
  </si>
  <si>
    <t>確認資料 １</t>
    <rPh sb="0" eb="2">
      <t>カクニン</t>
    </rPh>
    <rPh sb="2" eb="4">
      <t>シリョウ</t>
    </rPh>
    <phoneticPr fontId="3"/>
  </si>
  <si>
    <t>確認資料 ２</t>
    <rPh sb="0" eb="2">
      <t>カクニン</t>
    </rPh>
    <rPh sb="2" eb="4">
      <t>シリョウ</t>
    </rPh>
    <phoneticPr fontId="3"/>
  </si>
  <si>
    <t>確認資料 ３</t>
    <rPh sb="0" eb="2">
      <t>カクニン</t>
    </rPh>
    <rPh sb="2" eb="4">
      <t>シリョウ</t>
    </rPh>
    <phoneticPr fontId="3"/>
  </si>
  <si>
    <t>確認資料 ５</t>
    <rPh sb="0" eb="2">
      <t>カクニン</t>
    </rPh>
    <rPh sb="2" eb="4">
      <t>シリョウ</t>
    </rPh>
    <phoneticPr fontId="3"/>
  </si>
  <si>
    <t>確認資料 ６</t>
    <rPh sb="0" eb="2">
      <t>カクニン</t>
    </rPh>
    <rPh sb="2" eb="4">
      <t>シリョウ</t>
    </rPh>
    <phoneticPr fontId="3"/>
  </si>
  <si>
    <t>健康保険被保険者証，雇用保険被保険者証等</t>
    <rPh sb="0" eb="2">
      <t>ケンコウ</t>
    </rPh>
    <rPh sb="2" eb="4">
      <t>ホケン</t>
    </rPh>
    <rPh sb="4" eb="5">
      <t>ヒ</t>
    </rPh>
    <rPh sb="5" eb="7">
      <t>ホケン</t>
    </rPh>
    <rPh sb="7" eb="8">
      <t>シャ</t>
    </rPh>
    <rPh sb="8" eb="9">
      <t>アカシ</t>
    </rPh>
    <rPh sb="10" eb="12">
      <t>コヨウ</t>
    </rPh>
    <rPh sb="12" eb="14">
      <t>ホケン</t>
    </rPh>
    <rPh sb="14" eb="15">
      <t>ヒ</t>
    </rPh>
    <rPh sb="15" eb="17">
      <t>ホケン</t>
    </rPh>
    <rPh sb="17" eb="18">
      <t>シャ</t>
    </rPh>
    <rPh sb="18" eb="19">
      <t>ショウ</t>
    </rPh>
    <rPh sb="19" eb="20">
      <t>トウ</t>
    </rPh>
    <phoneticPr fontId="3"/>
  </si>
  <si>
    <t>本工事の対象工種における「登録基幹技能者　適用工種」（別表）の工事種別（一般土木，AS舗装，鋼橋上部ほか）</t>
    <rPh sb="36" eb="38">
      <t>イッパン</t>
    </rPh>
    <rPh sb="38" eb="40">
      <t>ドボク</t>
    </rPh>
    <rPh sb="43" eb="45">
      <t>ホソウ</t>
    </rPh>
    <rPh sb="46" eb="48">
      <t>コウキョウ</t>
    </rPh>
    <rPh sb="48" eb="50">
      <t>ジョウブ</t>
    </rPh>
    <phoneticPr fontId="3"/>
  </si>
  <si>
    <t>※仙台市請負工事成績評定結果一覧表のとおり</t>
    <rPh sb="1" eb="4">
      <t>センダイシ</t>
    </rPh>
    <rPh sb="4" eb="6">
      <t>ウケオイ</t>
    </rPh>
    <rPh sb="6" eb="8">
      <t>コウジ</t>
    </rPh>
    <rPh sb="8" eb="10">
      <t>セイセキ</t>
    </rPh>
    <rPh sb="10" eb="12">
      <t>ヒョウテイ</t>
    </rPh>
    <rPh sb="12" eb="14">
      <t>ケッカ</t>
    </rPh>
    <rPh sb="14" eb="16">
      <t>イチラン</t>
    </rPh>
    <rPh sb="16" eb="17">
      <t>ヒョウ</t>
    </rPh>
    <phoneticPr fontId="3"/>
  </si>
  <si>
    <t>締結協定等名称１</t>
    <rPh sb="0" eb="2">
      <t>テイケツ</t>
    </rPh>
    <rPh sb="2" eb="3">
      <t>キョウ</t>
    </rPh>
    <rPh sb="3" eb="4">
      <t>テイ</t>
    </rPh>
    <rPh sb="4" eb="5">
      <t>トウ</t>
    </rPh>
    <rPh sb="5" eb="7">
      <t>メイショウ</t>
    </rPh>
    <phoneticPr fontId="3"/>
  </si>
  <si>
    <t>確認資料４</t>
    <rPh sb="0" eb="2">
      <t>カクニン</t>
    </rPh>
    <rPh sb="2" eb="4">
      <t>シリョウ</t>
    </rPh>
    <phoneticPr fontId="3"/>
  </si>
  <si>
    <t>※活動実績は，様式-共5に詳しい内容を記載すること。　</t>
    <rPh sb="1" eb="3">
      <t>カツドウ</t>
    </rPh>
    <rPh sb="3" eb="5">
      <t>ジッセキ</t>
    </rPh>
    <rPh sb="7" eb="9">
      <t>ヨウシキ</t>
    </rPh>
    <rPh sb="10" eb="11">
      <t>キョウ</t>
    </rPh>
    <rPh sb="13" eb="14">
      <t>クワ</t>
    </rPh>
    <rPh sb="16" eb="18">
      <t>ナイヨウ</t>
    </rPh>
    <rPh sb="19" eb="21">
      <t>キサイ</t>
    </rPh>
    <phoneticPr fontId="3"/>
  </si>
  <si>
    <t>有効年月日</t>
    <rPh sb="0" eb="2">
      <t>ユウコウ</t>
    </rPh>
    <rPh sb="2" eb="5">
      <t>ネンガッピ</t>
    </rPh>
    <phoneticPr fontId="3"/>
  </si>
  <si>
    <t xml:space="preserve">                                                                                                                                                                                                                                                                                                                                                                                                                                                                                                                                                                                                                                                                                                                                                                                                                                                                                                                                                                                                                                                                                                                                                                                                                                                                                                                                                                                                                                                                                                                                                                                                                                                                                                                                                                                             </t>
    <phoneticPr fontId="3"/>
  </si>
  <si>
    <t>カ　建設業労働災害防止協会への加入状況</t>
    <rPh sb="2" eb="5">
      <t>ケンセツギョウ</t>
    </rPh>
    <rPh sb="5" eb="7">
      <t>ロウドウ</t>
    </rPh>
    <rPh sb="7" eb="9">
      <t>サイガイ</t>
    </rPh>
    <rPh sb="9" eb="11">
      <t>ボウシ</t>
    </rPh>
    <rPh sb="11" eb="13">
      <t>キョウカイ</t>
    </rPh>
    <rPh sb="15" eb="17">
      <t>カニュウ</t>
    </rPh>
    <rPh sb="17" eb="19">
      <t>ジョウキョウ</t>
    </rPh>
    <phoneticPr fontId="3"/>
  </si>
  <si>
    <t>加入の有無</t>
    <rPh sb="0" eb="2">
      <t>カニュウ</t>
    </rPh>
    <rPh sb="3" eb="5">
      <t>ウム</t>
    </rPh>
    <phoneticPr fontId="3"/>
  </si>
  <si>
    <t>シ　若手又は女性技術者の配置状況</t>
    <rPh sb="2" eb="4">
      <t>ワカテ</t>
    </rPh>
    <rPh sb="4" eb="5">
      <t>マタ</t>
    </rPh>
    <rPh sb="6" eb="8">
      <t>ジョセイ</t>
    </rPh>
    <rPh sb="8" eb="11">
      <t>ギジュツシャ</t>
    </rPh>
    <rPh sb="12" eb="14">
      <t>ハイチ</t>
    </rPh>
    <rPh sb="14" eb="16">
      <t>ジョウキョウ</t>
    </rPh>
    <phoneticPr fontId="3"/>
  </si>
  <si>
    <t>ナ　障害者の雇用促進状況</t>
    <rPh sb="2" eb="5">
      <t>ショウガイシャ</t>
    </rPh>
    <rPh sb="6" eb="8">
      <t>コヨウ</t>
    </rPh>
    <rPh sb="8" eb="10">
      <t>ソクシン</t>
    </rPh>
    <rPh sb="10" eb="12">
      <t>ジョウキョウ</t>
    </rPh>
    <phoneticPr fontId="3"/>
  </si>
  <si>
    <t>ヌ　登録基幹技能者の配置状況</t>
    <rPh sb="12" eb="14">
      <t>ジョウキョウ</t>
    </rPh>
    <phoneticPr fontId="3"/>
  </si>
  <si>
    <t>　ア　工事成績評定点（平均点）</t>
    <rPh sb="3" eb="5">
      <t>コウジ</t>
    </rPh>
    <rPh sb="5" eb="7">
      <t>セイセキ</t>
    </rPh>
    <rPh sb="7" eb="9">
      <t>ヒョウテイ</t>
    </rPh>
    <rPh sb="9" eb="10">
      <t>テン</t>
    </rPh>
    <rPh sb="11" eb="13">
      <t>ヘイキン</t>
    </rPh>
    <rPh sb="13" eb="14">
      <t>テン</t>
    </rPh>
    <phoneticPr fontId="3"/>
  </si>
  <si>
    <t>イ　同種工事の施工実績</t>
    <rPh sb="2" eb="3">
      <t>ドウ</t>
    </rPh>
    <rPh sb="4" eb="6">
      <t>コウジ</t>
    </rPh>
    <rPh sb="7" eb="9">
      <t>セコウ</t>
    </rPh>
    <phoneticPr fontId="3"/>
  </si>
  <si>
    <t>ウ　仙台市優良建設工事表彰歴</t>
    <rPh sb="2" eb="5">
      <t>センダイシ</t>
    </rPh>
    <rPh sb="5" eb="7">
      <t>ユウリョウ</t>
    </rPh>
    <rPh sb="7" eb="9">
      <t>ケンセツ</t>
    </rPh>
    <rPh sb="9" eb="11">
      <t>コウジ</t>
    </rPh>
    <rPh sb="11" eb="13">
      <t>ヒョウショウ</t>
    </rPh>
    <rPh sb="13" eb="14">
      <t>レキ</t>
    </rPh>
    <phoneticPr fontId="3"/>
  </si>
  <si>
    <t>エ　不誠実な行為又は労働災害等</t>
    <rPh sb="2" eb="5">
      <t>フセイジツ</t>
    </rPh>
    <rPh sb="6" eb="8">
      <t>コウイ</t>
    </rPh>
    <rPh sb="8" eb="9">
      <t>マタ</t>
    </rPh>
    <rPh sb="10" eb="12">
      <t>ロウドウ</t>
    </rPh>
    <rPh sb="12" eb="14">
      <t>サイガイ</t>
    </rPh>
    <rPh sb="14" eb="15">
      <t>トウ</t>
    </rPh>
    <phoneticPr fontId="3"/>
  </si>
  <si>
    <t>オ　品質管理システムの
　　認証取得状況</t>
    <rPh sb="2" eb="4">
      <t>ヒンシツ</t>
    </rPh>
    <rPh sb="4" eb="6">
      <t>カンリ</t>
    </rPh>
    <rPh sb="16" eb="18">
      <t>シュトク</t>
    </rPh>
    <rPh sb="18" eb="20">
      <t>ジョウキョウ</t>
    </rPh>
    <phoneticPr fontId="3"/>
  </si>
  <si>
    <t>カ　建設業労働災害防止協会への
　　加入状況</t>
    <rPh sb="2" eb="4">
      <t>ケンセツ</t>
    </rPh>
    <rPh sb="4" eb="5">
      <t>ギョウ</t>
    </rPh>
    <rPh sb="5" eb="7">
      <t>ロウドウ</t>
    </rPh>
    <rPh sb="7" eb="9">
      <t>サイガイ</t>
    </rPh>
    <rPh sb="9" eb="11">
      <t>ボウシ</t>
    </rPh>
    <rPh sb="11" eb="13">
      <t>キョウカイ</t>
    </rPh>
    <rPh sb="18" eb="20">
      <t>カニュウ</t>
    </rPh>
    <rPh sb="20" eb="22">
      <t>ジョウキョウ</t>
    </rPh>
    <phoneticPr fontId="3"/>
  </si>
  <si>
    <t>セ　下請負における
　　地元発注推進企業顕彰歴</t>
    <rPh sb="2" eb="3">
      <t>シタ</t>
    </rPh>
    <rPh sb="3" eb="5">
      <t>ウケオイ</t>
    </rPh>
    <rPh sb="12" eb="14">
      <t>ジモト</t>
    </rPh>
    <rPh sb="14" eb="16">
      <t>ハッチュウ</t>
    </rPh>
    <rPh sb="16" eb="18">
      <t>スイシン</t>
    </rPh>
    <rPh sb="18" eb="20">
      <t>キギョウ</t>
    </rPh>
    <rPh sb="20" eb="22">
      <t>ケンショウ</t>
    </rPh>
    <rPh sb="22" eb="23">
      <t>レキ</t>
    </rPh>
    <phoneticPr fontId="3"/>
  </si>
  <si>
    <t>ソ　地域貢献活動等の実績</t>
    <rPh sb="2" eb="4">
      <t>チイキ</t>
    </rPh>
    <rPh sb="4" eb="6">
      <t>コウケン</t>
    </rPh>
    <phoneticPr fontId="3"/>
  </si>
  <si>
    <t>タ　防災に関する
　　応援協定等の締結実績及び
　　協定に基づく活動実績</t>
    <rPh sb="2" eb="4">
      <t>ボウサイ</t>
    </rPh>
    <rPh sb="5" eb="6">
      <t>カン</t>
    </rPh>
    <rPh sb="11" eb="13">
      <t>オウエン</t>
    </rPh>
    <rPh sb="13" eb="16">
      <t>キョウテイトウ</t>
    </rPh>
    <rPh sb="17" eb="19">
      <t>テイケツ</t>
    </rPh>
    <rPh sb="19" eb="21">
      <t>ジッセキ</t>
    </rPh>
    <rPh sb="21" eb="22">
      <t>オヨ</t>
    </rPh>
    <rPh sb="26" eb="28">
      <t>キョウテイ</t>
    </rPh>
    <rPh sb="29" eb="30">
      <t>モト</t>
    </rPh>
    <rPh sb="32" eb="34">
      <t>カツドウ</t>
    </rPh>
    <rPh sb="34" eb="36">
      <t>ジッセキ</t>
    </rPh>
    <phoneticPr fontId="3"/>
  </si>
  <si>
    <t>活動内容</t>
    <rPh sb="0" eb="2">
      <t>カツドウ</t>
    </rPh>
    <rPh sb="2" eb="4">
      <t>ナイヨウ</t>
    </rPh>
    <phoneticPr fontId="3"/>
  </si>
  <si>
    <t>チ　緊急工事登録等への
　　取組み実績</t>
    <rPh sb="2" eb="4">
      <t>キンキュウ</t>
    </rPh>
    <rPh sb="4" eb="6">
      <t>コウジ</t>
    </rPh>
    <rPh sb="6" eb="8">
      <t>トウロク</t>
    </rPh>
    <rPh sb="8" eb="9">
      <t>トウ</t>
    </rPh>
    <rPh sb="14" eb="16">
      <t>トリク</t>
    </rPh>
    <rPh sb="17" eb="19">
      <t>ジッセキ</t>
    </rPh>
    <phoneticPr fontId="3"/>
  </si>
  <si>
    <t>協定団体名称１</t>
    <rPh sb="0" eb="1">
      <t>キョウ</t>
    </rPh>
    <rPh sb="1" eb="2">
      <t>テイ</t>
    </rPh>
    <rPh sb="2" eb="4">
      <t>ダンタイ</t>
    </rPh>
    <rPh sb="4" eb="5">
      <t>メイ</t>
    </rPh>
    <rPh sb="5" eb="6">
      <t>ショウ</t>
    </rPh>
    <phoneticPr fontId="3"/>
  </si>
  <si>
    <t>担当部署１</t>
    <rPh sb="0" eb="2">
      <t>タントウ</t>
    </rPh>
    <rPh sb="2" eb="4">
      <t>ブショ</t>
    </rPh>
    <phoneticPr fontId="3"/>
  </si>
  <si>
    <t>担当部署２</t>
    <rPh sb="0" eb="2">
      <t>タントウ</t>
    </rPh>
    <rPh sb="2" eb="4">
      <t>ブショ</t>
    </rPh>
    <phoneticPr fontId="3"/>
  </si>
  <si>
    <t>ツ　困難業務等の従事実績</t>
    <rPh sb="2" eb="4">
      <t>コンナン</t>
    </rPh>
    <rPh sb="4" eb="6">
      <t>ギョウム</t>
    </rPh>
    <rPh sb="6" eb="7">
      <t>トウ</t>
    </rPh>
    <rPh sb="8" eb="10">
      <t>ジュウジ</t>
    </rPh>
    <rPh sb="10" eb="12">
      <t>ジッセキ</t>
    </rPh>
    <phoneticPr fontId="3"/>
  </si>
  <si>
    <t>テ　維持工事等の施工実績</t>
    <rPh sb="2" eb="4">
      <t>イジ</t>
    </rPh>
    <rPh sb="4" eb="6">
      <t>コウジ</t>
    </rPh>
    <rPh sb="6" eb="7">
      <t>トウ</t>
    </rPh>
    <rPh sb="8" eb="10">
      <t>セコウ</t>
    </rPh>
    <rPh sb="10" eb="12">
      <t>ジッセキ</t>
    </rPh>
    <phoneticPr fontId="3"/>
  </si>
  <si>
    <t>業務内容１</t>
    <rPh sb="0" eb="2">
      <t>ギョウム</t>
    </rPh>
    <rPh sb="2" eb="4">
      <t>ナイヨウ</t>
    </rPh>
    <phoneticPr fontId="3"/>
  </si>
  <si>
    <t>業務内容２</t>
    <rPh sb="0" eb="2">
      <t>ギョウム</t>
    </rPh>
    <rPh sb="2" eb="4">
      <t>ナイヨウ</t>
    </rPh>
    <phoneticPr fontId="3"/>
  </si>
  <si>
    <t>依頼部署１</t>
    <rPh sb="0" eb="2">
      <t>イライ</t>
    </rPh>
    <rPh sb="2" eb="4">
      <t>ブショ</t>
    </rPh>
    <phoneticPr fontId="3"/>
  </si>
  <si>
    <t>依頼部署２</t>
    <rPh sb="0" eb="2">
      <t>イライ</t>
    </rPh>
    <rPh sb="2" eb="4">
      <t>ブショ</t>
    </rPh>
    <phoneticPr fontId="3"/>
  </si>
  <si>
    <t>ト　東日本大震災における
　　緊急工事等の従事実績</t>
    <rPh sb="2" eb="3">
      <t>ヒガシ</t>
    </rPh>
    <rPh sb="3" eb="5">
      <t>ニホン</t>
    </rPh>
    <rPh sb="5" eb="8">
      <t>ダイシンサイ</t>
    </rPh>
    <rPh sb="15" eb="17">
      <t>キンキュウ</t>
    </rPh>
    <rPh sb="17" eb="19">
      <t>コウジ</t>
    </rPh>
    <rPh sb="19" eb="20">
      <t>トウ</t>
    </rPh>
    <rPh sb="21" eb="23">
      <t>ジュウジ</t>
    </rPh>
    <rPh sb="23" eb="25">
      <t>ジッセキ</t>
    </rPh>
    <phoneticPr fontId="3"/>
  </si>
  <si>
    <t>二　環境管理システムの
　　認証取得等の状況</t>
    <rPh sb="0" eb="1">
      <t>ニ</t>
    </rPh>
    <rPh sb="2" eb="4">
      <t>カンキョウ</t>
    </rPh>
    <rPh sb="4" eb="6">
      <t>カンリ</t>
    </rPh>
    <rPh sb="16" eb="18">
      <t>シュトク</t>
    </rPh>
    <rPh sb="18" eb="19">
      <t>トウ</t>
    </rPh>
    <rPh sb="20" eb="22">
      <t>ジョウキョウ</t>
    </rPh>
    <phoneticPr fontId="3"/>
  </si>
  <si>
    <t>企業の地域貢献等の状況</t>
    <rPh sb="0" eb="2">
      <t>キギョウ</t>
    </rPh>
    <rPh sb="3" eb="5">
      <t>チイキ</t>
    </rPh>
    <rPh sb="5" eb="7">
      <t>コウケン</t>
    </rPh>
    <rPh sb="7" eb="8">
      <t>トウ</t>
    </rPh>
    <rPh sb="9" eb="11">
      <t>ジョウキョウ</t>
    </rPh>
    <phoneticPr fontId="3"/>
  </si>
  <si>
    <t>従事が必要な期間</t>
    <rPh sb="0" eb="2">
      <t>ジュウジ</t>
    </rPh>
    <rPh sb="3" eb="5">
      <t>ヒツヨウ</t>
    </rPh>
    <rPh sb="6" eb="8">
      <t>キカン</t>
    </rPh>
    <phoneticPr fontId="3"/>
  </si>
  <si>
    <t>技術者の氏名</t>
    <rPh sb="0" eb="3">
      <t>ギジュツシャ</t>
    </rPh>
    <rPh sb="4" eb="6">
      <t>シメイ</t>
    </rPh>
    <phoneticPr fontId="3"/>
  </si>
  <si>
    <t>資格の有無</t>
    <rPh sb="0" eb="2">
      <t>シカク</t>
    </rPh>
    <rPh sb="3" eb="5">
      <t>ウム</t>
    </rPh>
    <phoneticPr fontId="3"/>
  </si>
  <si>
    <t>取得年月日</t>
    <rPh sb="0" eb="2">
      <t>シュトク</t>
    </rPh>
    <rPh sb="2" eb="5">
      <t>ネンガッピ</t>
    </rPh>
    <phoneticPr fontId="3"/>
  </si>
  <si>
    <t>登録番号（合格番号）</t>
    <rPh sb="0" eb="2">
      <t>トウロク</t>
    </rPh>
    <rPh sb="2" eb="4">
      <t>バンゴウ</t>
    </rPh>
    <rPh sb="5" eb="7">
      <t>ゴウカク</t>
    </rPh>
    <rPh sb="7" eb="9">
      <t>バンゴウ</t>
    </rPh>
    <phoneticPr fontId="3"/>
  </si>
  <si>
    <t>イ　過去10ヶ年度及び現年度における
同種工事の施工実績</t>
    <rPh sb="2" eb="4">
      <t>カコ</t>
    </rPh>
    <rPh sb="7" eb="8">
      <t>ネン</t>
    </rPh>
    <rPh sb="8" eb="9">
      <t>ド</t>
    </rPh>
    <rPh sb="9" eb="10">
      <t>オヨ</t>
    </rPh>
    <rPh sb="11" eb="13">
      <t>ゲンネン</t>
    </rPh>
    <rPh sb="13" eb="14">
      <t>ド</t>
    </rPh>
    <rPh sb="19" eb="21">
      <t>ドウシュ</t>
    </rPh>
    <rPh sb="21" eb="23">
      <t>コウジ</t>
    </rPh>
    <rPh sb="24" eb="26">
      <t>セコウ</t>
    </rPh>
    <rPh sb="26" eb="28">
      <t>ジッセキ</t>
    </rPh>
    <phoneticPr fontId="3"/>
  </si>
  <si>
    <t>ウ　過去5ヶ年度及び現年度における
　　仙台市優良建設工事表彰歴</t>
    <rPh sb="2" eb="4">
      <t>カコ</t>
    </rPh>
    <rPh sb="6" eb="7">
      <t>ネン</t>
    </rPh>
    <rPh sb="7" eb="8">
      <t>ド</t>
    </rPh>
    <rPh sb="8" eb="9">
      <t>オヨ</t>
    </rPh>
    <rPh sb="10" eb="12">
      <t>ゲンネン</t>
    </rPh>
    <rPh sb="12" eb="13">
      <t>ド</t>
    </rPh>
    <rPh sb="20" eb="23">
      <t>センダイシ</t>
    </rPh>
    <rPh sb="23" eb="25">
      <t>ユウリョウ</t>
    </rPh>
    <rPh sb="25" eb="27">
      <t>ケンセツ</t>
    </rPh>
    <rPh sb="27" eb="29">
      <t>コウジ</t>
    </rPh>
    <rPh sb="29" eb="31">
      <t>ヒョウショウ</t>
    </rPh>
    <rPh sb="31" eb="32">
      <t>レキ</t>
    </rPh>
    <phoneticPr fontId="3"/>
  </si>
  <si>
    <t>エ　過去3ヶ月における不誠実な行為
又は労働災害等</t>
    <rPh sb="2" eb="4">
      <t>カコ</t>
    </rPh>
    <rPh sb="6" eb="7">
      <t>ゲツ</t>
    </rPh>
    <rPh sb="11" eb="14">
      <t>フセイジツ</t>
    </rPh>
    <rPh sb="15" eb="17">
      <t>コウイ</t>
    </rPh>
    <rPh sb="18" eb="19">
      <t>マタ</t>
    </rPh>
    <rPh sb="20" eb="22">
      <t>ロウドウ</t>
    </rPh>
    <rPh sb="22" eb="24">
      <t>サイガイ</t>
    </rPh>
    <rPh sb="24" eb="25">
      <t>トウ</t>
    </rPh>
    <phoneticPr fontId="3"/>
  </si>
  <si>
    <t>オ　品質管理システムの認証取得状況</t>
    <rPh sb="2" eb="4">
      <t>ヒンシツ</t>
    </rPh>
    <rPh sb="4" eb="6">
      <t>カンリ</t>
    </rPh>
    <rPh sb="11" eb="13">
      <t>ニンショウ</t>
    </rPh>
    <rPh sb="13" eb="15">
      <t>シュトク</t>
    </rPh>
    <rPh sb="15" eb="17">
      <t>ジョウキョウ</t>
    </rPh>
    <phoneticPr fontId="3"/>
  </si>
  <si>
    <t>ス　市内企業の活用計画割合</t>
    <rPh sb="2" eb="3">
      <t>シ</t>
    </rPh>
    <rPh sb="3" eb="4">
      <t>ナイ</t>
    </rPh>
    <rPh sb="4" eb="6">
      <t>キギョウ</t>
    </rPh>
    <rPh sb="7" eb="9">
      <t>カツヨウ</t>
    </rPh>
    <rPh sb="9" eb="11">
      <t>ケイカク</t>
    </rPh>
    <rPh sb="11" eb="13">
      <t>ワリアイ</t>
    </rPh>
    <phoneticPr fontId="3"/>
  </si>
  <si>
    <t>（完成年度を選択）</t>
    <rPh sb="1" eb="3">
      <t>カンセイ</t>
    </rPh>
    <rPh sb="3" eb="5">
      <t>ネンド</t>
    </rPh>
    <rPh sb="6" eb="8">
      <t>センタク</t>
    </rPh>
    <phoneticPr fontId="3"/>
  </si>
  <si>
    <t>（有無を選択）</t>
    <rPh sb="1" eb="3">
      <t>ウム</t>
    </rPh>
    <rPh sb="4" eb="6">
      <t>センタク</t>
    </rPh>
    <phoneticPr fontId="3"/>
  </si>
  <si>
    <t>地震災害時における避難所等の応急危険度判定に関する協定
　　</t>
    <phoneticPr fontId="3"/>
  </si>
  <si>
    <t>災害時における車両等の移動に関する協定
　　</t>
    <phoneticPr fontId="3"/>
  </si>
  <si>
    <t>Ｈ２５．４．１より当面の間削除する</t>
    <rPh sb="9" eb="11">
      <t>トウメン</t>
    </rPh>
    <rPh sb="12" eb="13">
      <t>アイダ</t>
    </rPh>
    <rPh sb="13" eb="15">
      <t>サクジョ</t>
    </rPh>
    <phoneticPr fontId="3"/>
  </si>
  <si>
    <t>（直接数値を入力）</t>
    <rPh sb="1" eb="3">
      <t>チョクセツ</t>
    </rPh>
    <rPh sb="3" eb="5">
      <t>スウチ</t>
    </rPh>
    <rPh sb="6" eb="8">
      <t>ニュウリョク</t>
    </rPh>
    <phoneticPr fontId="3"/>
  </si>
  <si>
    <t>ア　過去4年間における工事成績評定点（平均点）</t>
    <phoneticPr fontId="3"/>
  </si>
  <si>
    <t>イ　過去10ヶ年度及び現年度における同種工事の施工実績</t>
    <rPh sb="2" eb="4">
      <t>カコ</t>
    </rPh>
    <rPh sb="7" eb="9">
      <t>ネンド</t>
    </rPh>
    <rPh sb="9" eb="10">
      <t>オヨ</t>
    </rPh>
    <rPh sb="11" eb="12">
      <t>ゲン</t>
    </rPh>
    <rPh sb="12" eb="14">
      <t>ネンド</t>
    </rPh>
    <rPh sb="18" eb="20">
      <t>ドウシュ</t>
    </rPh>
    <rPh sb="20" eb="22">
      <t>コウジ</t>
    </rPh>
    <rPh sb="23" eb="25">
      <t>セコウ</t>
    </rPh>
    <rPh sb="25" eb="27">
      <t>ジッセキ</t>
    </rPh>
    <phoneticPr fontId="3"/>
  </si>
  <si>
    <t>エ　過去3ヶ月における不誠実な行為又は労働災害等</t>
    <rPh sb="2" eb="4">
      <t>カコ</t>
    </rPh>
    <rPh sb="6" eb="7">
      <t>ゲツ</t>
    </rPh>
    <rPh sb="11" eb="14">
      <t>フセイジツ</t>
    </rPh>
    <rPh sb="15" eb="17">
      <t>コウイ</t>
    </rPh>
    <rPh sb="17" eb="18">
      <t>マタ</t>
    </rPh>
    <rPh sb="19" eb="21">
      <t>ロウドウ</t>
    </rPh>
    <rPh sb="21" eb="23">
      <t>サイガイ</t>
    </rPh>
    <rPh sb="23" eb="24">
      <t>ナド</t>
    </rPh>
    <phoneticPr fontId="3"/>
  </si>
  <si>
    <t>施工実績あり</t>
    <rPh sb="0" eb="2">
      <t>セコウ</t>
    </rPh>
    <rPh sb="2" eb="4">
      <t>ジッセキ</t>
    </rPh>
    <phoneticPr fontId="3"/>
  </si>
  <si>
    <t>単独</t>
    <rPh sb="0" eb="2">
      <t>タンドク</t>
    </rPh>
    <phoneticPr fontId="3"/>
  </si>
  <si>
    <t>共同企業体</t>
    <rPh sb="0" eb="2">
      <t>キョウドウ</t>
    </rPh>
    <rPh sb="2" eb="5">
      <t>キギョウタイ</t>
    </rPh>
    <phoneticPr fontId="3"/>
  </si>
  <si>
    <t>（いずれか選択）</t>
    <rPh sb="5" eb="7">
      <t>センタク</t>
    </rPh>
    <phoneticPr fontId="3"/>
  </si>
  <si>
    <t>（該当事項を選択）</t>
    <rPh sb="1" eb="3">
      <t>ガイトウ</t>
    </rPh>
    <rPh sb="3" eb="5">
      <t>ジコウ</t>
    </rPh>
    <rPh sb="6" eb="8">
      <t>センタク</t>
    </rPh>
    <phoneticPr fontId="3"/>
  </si>
  <si>
    <t>（役割を選択）</t>
    <rPh sb="1" eb="3">
      <t>ヤクワリ</t>
    </rPh>
    <rPh sb="4" eb="6">
      <t>センタク</t>
    </rPh>
    <phoneticPr fontId="3"/>
  </si>
  <si>
    <t>専任指導者制度を用いる場合は，現場代理人（専任指導者）の実績を記入してください。</t>
    <rPh sb="0" eb="2">
      <t>センニン</t>
    </rPh>
    <rPh sb="2" eb="5">
      <t>シドウシャ</t>
    </rPh>
    <rPh sb="5" eb="7">
      <t>セイド</t>
    </rPh>
    <rPh sb="8" eb="9">
      <t>モチ</t>
    </rPh>
    <rPh sb="11" eb="13">
      <t>バアイ</t>
    </rPh>
    <rPh sb="15" eb="17">
      <t>ゲンバ</t>
    </rPh>
    <rPh sb="17" eb="20">
      <t>ダイリニン</t>
    </rPh>
    <rPh sb="21" eb="23">
      <t>センニン</t>
    </rPh>
    <rPh sb="23" eb="26">
      <t>シドウシャ</t>
    </rPh>
    <rPh sb="28" eb="30">
      <t>ジッセキ</t>
    </rPh>
    <rPh sb="31" eb="33">
      <t>キニュウ</t>
    </rPh>
    <phoneticPr fontId="3"/>
  </si>
  <si>
    <t>　配置予定技術者の氏名
　及び当該工事に従事する役割</t>
    <rPh sb="1" eb="3">
      <t>ハイチ</t>
    </rPh>
    <rPh sb="3" eb="5">
      <t>ヨテイ</t>
    </rPh>
    <rPh sb="5" eb="7">
      <t>ギジュツ</t>
    </rPh>
    <rPh sb="7" eb="8">
      <t>シャ</t>
    </rPh>
    <rPh sb="9" eb="11">
      <t>シメイ</t>
    </rPh>
    <rPh sb="13" eb="14">
      <t>オヨ</t>
    </rPh>
    <rPh sb="15" eb="17">
      <t>トウガイ</t>
    </rPh>
    <rPh sb="17" eb="19">
      <t>コウジ</t>
    </rPh>
    <rPh sb="20" eb="22">
      <t>ジュウジ</t>
    </rPh>
    <rPh sb="24" eb="26">
      <t>ヤクワリ</t>
    </rPh>
    <phoneticPr fontId="3"/>
  </si>
  <si>
    <t>　現場代理人（専任指導者）の氏名
　及び当該工事に従事する役割</t>
    <rPh sb="1" eb="3">
      <t>ゲンバ</t>
    </rPh>
    <rPh sb="3" eb="6">
      <t>ダイリニン</t>
    </rPh>
    <rPh sb="7" eb="9">
      <t>センニン</t>
    </rPh>
    <rPh sb="9" eb="12">
      <t>シドウシャ</t>
    </rPh>
    <rPh sb="14" eb="16">
      <t>シメイ</t>
    </rPh>
    <rPh sb="18" eb="19">
      <t>オヨ</t>
    </rPh>
    <rPh sb="20" eb="22">
      <t>トウガイ</t>
    </rPh>
    <rPh sb="22" eb="24">
      <t>コウジ</t>
    </rPh>
    <rPh sb="25" eb="27">
      <t>ジュウジ</t>
    </rPh>
    <rPh sb="29" eb="31">
      <t>ヤクワリ</t>
    </rPh>
    <phoneticPr fontId="3"/>
  </si>
  <si>
    <t>専任指導者制度の適用の有無</t>
    <rPh sb="0" eb="2">
      <t>センニン</t>
    </rPh>
    <rPh sb="2" eb="5">
      <t>シドウシャ</t>
    </rPh>
    <rPh sb="5" eb="7">
      <t>セイド</t>
    </rPh>
    <rPh sb="8" eb="10">
      <t>テキヨウ</t>
    </rPh>
    <rPh sb="11" eb="13">
      <t>ウム</t>
    </rPh>
    <phoneticPr fontId="3"/>
  </si>
  <si>
    <t>←点数なしは０を入力すること</t>
    <rPh sb="1" eb="3">
      <t>テンスウ</t>
    </rPh>
    <rPh sb="8" eb="10">
      <t>ニュウリョク</t>
    </rPh>
    <phoneticPr fontId="3"/>
  </si>
  <si>
    <t>（区分を選択）</t>
    <rPh sb="1" eb="3">
      <t>クブン</t>
    </rPh>
    <rPh sb="4" eb="6">
      <t>センタク</t>
    </rPh>
    <phoneticPr fontId="3"/>
  </si>
  <si>
    <t>（証明団体名を選択）</t>
    <rPh sb="1" eb="3">
      <t>ショウメイ</t>
    </rPh>
    <rPh sb="3" eb="5">
      <t>ダンタイ</t>
    </rPh>
    <rPh sb="5" eb="6">
      <t>メイ</t>
    </rPh>
    <rPh sb="7" eb="9">
      <t>センタク</t>
    </rPh>
    <phoneticPr fontId="3"/>
  </si>
  <si>
    <t>（年度を選択）</t>
    <rPh sb="1" eb="3">
      <t>ネンド</t>
    </rPh>
    <rPh sb="4" eb="6">
      <t>センタク</t>
    </rPh>
    <phoneticPr fontId="3"/>
  </si>
  <si>
    <t>活動年度</t>
    <rPh sb="0" eb="2">
      <t>カツドウ</t>
    </rPh>
    <rPh sb="2" eb="4">
      <t>ネンド</t>
    </rPh>
    <phoneticPr fontId="3"/>
  </si>
  <si>
    <t>対象となる協定</t>
    <rPh sb="0" eb="2">
      <t>タイショウ</t>
    </rPh>
    <rPh sb="5" eb="7">
      <t>キョウテイ</t>
    </rPh>
    <phoneticPr fontId="3"/>
  </si>
  <si>
    <t>（協定を選択）</t>
    <rPh sb="1" eb="3">
      <t>キョウテイ</t>
    </rPh>
    <rPh sb="4" eb="6">
      <t>センタク</t>
    </rPh>
    <phoneticPr fontId="3"/>
  </si>
  <si>
    <t>複数登録等あり</t>
    <phoneticPr fontId="3"/>
  </si>
  <si>
    <t>発注区又は発注支所の登録を含む複数登録等あり</t>
    <rPh sb="0" eb="2">
      <t>ハッチュウ</t>
    </rPh>
    <rPh sb="2" eb="3">
      <t>ク</t>
    </rPh>
    <rPh sb="3" eb="4">
      <t>マタ</t>
    </rPh>
    <rPh sb="5" eb="7">
      <t>ハッチュウ</t>
    </rPh>
    <rPh sb="7" eb="9">
      <t>シショ</t>
    </rPh>
    <rPh sb="10" eb="12">
      <t>トウロク</t>
    </rPh>
    <rPh sb="13" eb="14">
      <t>フク</t>
    </rPh>
    <rPh sb="15" eb="17">
      <t>フクスウ</t>
    </rPh>
    <rPh sb="17" eb="19">
      <t>トウロク</t>
    </rPh>
    <rPh sb="19" eb="20">
      <t>ナド</t>
    </rPh>
    <phoneticPr fontId="3"/>
  </si>
  <si>
    <t>発注区又は発注支所の登録あり</t>
    <rPh sb="0" eb="2">
      <t>ハッチュウ</t>
    </rPh>
    <rPh sb="2" eb="3">
      <t>ク</t>
    </rPh>
    <rPh sb="3" eb="4">
      <t>マタ</t>
    </rPh>
    <rPh sb="5" eb="7">
      <t>ハッチュウ</t>
    </rPh>
    <rPh sb="7" eb="9">
      <t>シショ</t>
    </rPh>
    <rPh sb="10" eb="12">
      <t>トウロク</t>
    </rPh>
    <phoneticPr fontId="3"/>
  </si>
  <si>
    <t>-----以下は地域実績型の工事で選択可-----</t>
    <phoneticPr fontId="3"/>
  </si>
  <si>
    <t>複数従事実績あり</t>
    <phoneticPr fontId="3"/>
  </si>
  <si>
    <t>従事実績あり</t>
    <phoneticPr fontId="3"/>
  </si>
  <si>
    <t>所管区域の複数従事実績あり</t>
    <rPh sb="0" eb="2">
      <t>ショカン</t>
    </rPh>
    <rPh sb="2" eb="4">
      <t>クイキ</t>
    </rPh>
    <rPh sb="5" eb="7">
      <t>フクスウ</t>
    </rPh>
    <rPh sb="7" eb="9">
      <t>ジュウジ</t>
    </rPh>
    <rPh sb="9" eb="11">
      <t>ジッセキ</t>
    </rPh>
    <phoneticPr fontId="3"/>
  </si>
  <si>
    <t>所管区域の従事実績ありかつ所管区域外の従事実績あり</t>
    <rPh sb="0" eb="2">
      <t>ショカン</t>
    </rPh>
    <rPh sb="2" eb="4">
      <t>クイキ</t>
    </rPh>
    <rPh sb="5" eb="7">
      <t>ジュウジ</t>
    </rPh>
    <rPh sb="7" eb="9">
      <t>ジッセキ</t>
    </rPh>
    <rPh sb="13" eb="15">
      <t>ショカン</t>
    </rPh>
    <rPh sb="15" eb="17">
      <t>クイキ</t>
    </rPh>
    <rPh sb="17" eb="18">
      <t>ソト</t>
    </rPh>
    <rPh sb="19" eb="21">
      <t>ジュウジ</t>
    </rPh>
    <rPh sb="21" eb="23">
      <t>ジッセキ</t>
    </rPh>
    <phoneticPr fontId="3"/>
  </si>
  <si>
    <t>所管区域外の複数従事実績あり</t>
    <rPh sb="0" eb="2">
      <t>ショカン</t>
    </rPh>
    <rPh sb="2" eb="4">
      <t>クイキ</t>
    </rPh>
    <rPh sb="4" eb="5">
      <t>ソト</t>
    </rPh>
    <rPh sb="6" eb="8">
      <t>フクスウ</t>
    </rPh>
    <rPh sb="8" eb="10">
      <t>ジュウジ</t>
    </rPh>
    <rPh sb="10" eb="12">
      <t>ジッセキ</t>
    </rPh>
    <phoneticPr fontId="3"/>
  </si>
  <si>
    <t>所管区域の従事実績あり</t>
    <rPh sb="0" eb="2">
      <t>ショカン</t>
    </rPh>
    <rPh sb="2" eb="4">
      <t>クイキ</t>
    </rPh>
    <rPh sb="5" eb="7">
      <t>ジュウジ</t>
    </rPh>
    <rPh sb="7" eb="9">
      <t>ジッセキ</t>
    </rPh>
    <phoneticPr fontId="3"/>
  </si>
  <si>
    <t>●複数従事実績ありの場合</t>
    <rPh sb="1" eb="3">
      <t>フクスウ</t>
    </rPh>
    <rPh sb="3" eb="5">
      <t>ジュウジ</t>
    </rPh>
    <rPh sb="5" eb="7">
      <t>ジッセキ</t>
    </rPh>
    <rPh sb="10" eb="12">
      <t>バアイ</t>
    </rPh>
    <phoneticPr fontId="3"/>
  </si>
  <si>
    <t>●従事実績ありの場合</t>
    <rPh sb="1" eb="3">
      <t>ジュウジ</t>
    </rPh>
    <rPh sb="3" eb="5">
      <t>ジッセキ</t>
    </rPh>
    <rPh sb="8" eb="10">
      <t>バアイ</t>
    </rPh>
    <phoneticPr fontId="3"/>
  </si>
  <si>
    <t>所管区域外の従事実績あり</t>
    <rPh sb="0" eb="2">
      <t>ショカン</t>
    </rPh>
    <rPh sb="2" eb="4">
      <t>クイキ</t>
    </rPh>
    <rPh sb="4" eb="5">
      <t>ソト</t>
    </rPh>
    <rPh sb="6" eb="8">
      <t>ジュウジ</t>
    </rPh>
    <rPh sb="8" eb="10">
      <t>ジッセキ</t>
    </rPh>
    <phoneticPr fontId="3"/>
  </si>
  <si>
    <t>依頼部署名１</t>
    <rPh sb="0" eb="2">
      <t>イライ</t>
    </rPh>
    <rPh sb="2" eb="4">
      <t>ブショ</t>
    </rPh>
    <rPh sb="4" eb="5">
      <t>メイ</t>
    </rPh>
    <phoneticPr fontId="3"/>
  </si>
  <si>
    <t>依頼部署名２</t>
    <rPh sb="0" eb="2">
      <t>イライ</t>
    </rPh>
    <rPh sb="2" eb="4">
      <t>ブショ</t>
    </rPh>
    <rPh sb="4" eb="5">
      <t>メイ</t>
    </rPh>
    <phoneticPr fontId="3"/>
  </si>
  <si>
    <t>担当部署名１</t>
    <rPh sb="0" eb="2">
      <t>タントウ</t>
    </rPh>
    <rPh sb="2" eb="4">
      <t>ブショ</t>
    </rPh>
    <rPh sb="4" eb="5">
      <t>メイ</t>
    </rPh>
    <phoneticPr fontId="3"/>
  </si>
  <si>
    <t>担当部署名２</t>
    <rPh sb="0" eb="2">
      <t>タントウ</t>
    </rPh>
    <rPh sb="2" eb="4">
      <t>ブショ</t>
    </rPh>
    <rPh sb="4" eb="5">
      <t>メイ</t>
    </rPh>
    <phoneticPr fontId="3"/>
  </si>
  <si>
    <t>複数施工実績あり</t>
  </si>
  <si>
    <t>施工実績あり</t>
  </si>
  <si>
    <t>●複数施工実績ありの場合</t>
    <rPh sb="1" eb="3">
      <t>フクスウ</t>
    </rPh>
    <rPh sb="5" eb="7">
      <t>ジッセキ</t>
    </rPh>
    <rPh sb="10" eb="12">
      <t>バアイ</t>
    </rPh>
    <phoneticPr fontId="3"/>
  </si>
  <si>
    <t>所管区域の複数施工実績あり</t>
    <rPh sb="0" eb="2">
      <t>ショカン</t>
    </rPh>
    <rPh sb="2" eb="4">
      <t>クイキ</t>
    </rPh>
    <rPh sb="5" eb="7">
      <t>フクスウ</t>
    </rPh>
    <rPh sb="9" eb="11">
      <t>ジッセキ</t>
    </rPh>
    <phoneticPr fontId="3"/>
  </si>
  <si>
    <t>所管区域の施工実績ありかつ所管区域外の施工実績あり</t>
    <rPh sb="0" eb="2">
      <t>ショカン</t>
    </rPh>
    <rPh sb="2" eb="4">
      <t>クイキ</t>
    </rPh>
    <rPh sb="7" eb="9">
      <t>ジッセキ</t>
    </rPh>
    <rPh sb="13" eb="15">
      <t>ショカン</t>
    </rPh>
    <rPh sb="15" eb="17">
      <t>クイキ</t>
    </rPh>
    <rPh sb="17" eb="18">
      <t>ソト</t>
    </rPh>
    <rPh sb="21" eb="23">
      <t>ジッセキ</t>
    </rPh>
    <phoneticPr fontId="3"/>
  </si>
  <si>
    <t>所管区域外の複数施工実績あり</t>
    <rPh sb="0" eb="2">
      <t>ショカン</t>
    </rPh>
    <rPh sb="2" eb="4">
      <t>クイキ</t>
    </rPh>
    <rPh sb="4" eb="5">
      <t>ソト</t>
    </rPh>
    <rPh sb="6" eb="8">
      <t>フクスウ</t>
    </rPh>
    <rPh sb="10" eb="12">
      <t>ジッセキ</t>
    </rPh>
    <phoneticPr fontId="3"/>
  </si>
  <si>
    <t>●施工実績ありの場合</t>
    <rPh sb="3" eb="5">
      <t>ジッセキ</t>
    </rPh>
    <rPh sb="8" eb="10">
      <t>バアイ</t>
    </rPh>
    <phoneticPr fontId="3"/>
  </si>
  <si>
    <t>所管区域の施工実績あり</t>
    <rPh sb="0" eb="2">
      <t>ショカン</t>
    </rPh>
    <rPh sb="2" eb="4">
      <t>クイキ</t>
    </rPh>
    <rPh sb="7" eb="9">
      <t>ジッセキ</t>
    </rPh>
    <phoneticPr fontId="3"/>
  </si>
  <si>
    <t>法定雇用率以上</t>
    <rPh sb="0" eb="2">
      <t>ホウテイ</t>
    </rPh>
    <rPh sb="2" eb="4">
      <t>コヨウ</t>
    </rPh>
    <rPh sb="4" eb="5">
      <t>リツ</t>
    </rPh>
    <rPh sb="5" eb="7">
      <t>イジョウ</t>
    </rPh>
    <phoneticPr fontId="3"/>
  </si>
  <si>
    <t>義務外雇用あり</t>
    <rPh sb="0" eb="2">
      <t>ギム</t>
    </rPh>
    <rPh sb="2" eb="3">
      <t>ソト</t>
    </rPh>
    <rPh sb="3" eb="5">
      <t>コヨウ</t>
    </rPh>
    <phoneticPr fontId="3"/>
  </si>
  <si>
    <t>法定雇用率未満</t>
    <rPh sb="0" eb="2">
      <t>ホウテイ</t>
    </rPh>
    <rPh sb="2" eb="4">
      <t>コヨウ</t>
    </rPh>
    <rPh sb="4" eb="5">
      <t>リツ</t>
    </rPh>
    <rPh sb="5" eb="7">
      <t>ミマン</t>
    </rPh>
    <phoneticPr fontId="3"/>
  </si>
  <si>
    <t>雇用なし</t>
    <rPh sb="0" eb="2">
      <t>コヨウ</t>
    </rPh>
    <phoneticPr fontId="3"/>
  </si>
  <si>
    <t>(区分を選択）</t>
    <rPh sb="1" eb="3">
      <t>クブン</t>
    </rPh>
    <rPh sb="4" eb="6">
      <t>センタク</t>
    </rPh>
    <phoneticPr fontId="3"/>
  </si>
  <si>
    <t>障害者雇用状況報告書における障害者実雇用率(％)　</t>
    <rPh sb="0" eb="3">
      <t>ショウガイシャ</t>
    </rPh>
    <rPh sb="3" eb="5">
      <t>コヨウ</t>
    </rPh>
    <rPh sb="5" eb="7">
      <t>ジョウキョウ</t>
    </rPh>
    <rPh sb="7" eb="10">
      <t>ホウコクショ</t>
    </rPh>
    <rPh sb="17" eb="18">
      <t>ジツ</t>
    </rPh>
    <phoneticPr fontId="3"/>
  </si>
  <si>
    <t>ＩＳＯ１４００１</t>
  </si>
  <si>
    <t>環境マネジメントシステムの名称</t>
    <rPh sb="13" eb="15">
      <t>メイショウ</t>
    </rPh>
    <phoneticPr fontId="3"/>
  </si>
  <si>
    <t>認証取得等の有無</t>
    <rPh sb="0" eb="2">
      <t>ニンショウ</t>
    </rPh>
    <rPh sb="2" eb="4">
      <t>シュトク</t>
    </rPh>
    <rPh sb="4" eb="5">
      <t>ナド</t>
    </rPh>
    <rPh sb="6" eb="8">
      <t>ウム</t>
    </rPh>
    <phoneticPr fontId="3"/>
  </si>
  <si>
    <t>工事名</t>
    <rPh sb="0" eb="2">
      <t>コウジ</t>
    </rPh>
    <rPh sb="2" eb="3">
      <t>メイ</t>
    </rPh>
    <phoneticPr fontId="3"/>
  </si>
  <si>
    <t>その他</t>
    <rPh sb="2" eb="3">
      <t>タ</t>
    </rPh>
    <phoneticPr fontId="3"/>
  </si>
  <si>
    <t>工  　 事　   名</t>
    <rPh sb="0" eb="1">
      <t>コウ</t>
    </rPh>
    <rPh sb="5" eb="6">
      <t>コト</t>
    </rPh>
    <rPh sb="10" eb="11">
      <t>メイ</t>
    </rPh>
    <phoneticPr fontId="3"/>
  </si>
  <si>
    <t>契  約  工  期</t>
    <rPh sb="0" eb="1">
      <t>チギリ</t>
    </rPh>
    <rPh sb="3" eb="4">
      <t>ヤク</t>
    </rPh>
    <rPh sb="6" eb="7">
      <t>コウ</t>
    </rPh>
    <rPh sb="9" eb="10">
      <t>キ</t>
    </rPh>
    <phoneticPr fontId="3"/>
  </si>
  <si>
    <t>なし</t>
    <phoneticPr fontId="3"/>
  </si>
  <si>
    <t>表彰歴あり</t>
    <rPh sb="0" eb="2">
      <t>ヒョウショウ</t>
    </rPh>
    <rPh sb="2" eb="3">
      <t>レキ</t>
    </rPh>
    <phoneticPr fontId="3"/>
  </si>
  <si>
    <t>指名停止あり</t>
    <rPh sb="0" eb="2">
      <t>シメイ</t>
    </rPh>
    <rPh sb="2" eb="4">
      <t>テイシ</t>
    </rPh>
    <phoneticPr fontId="3"/>
  </si>
  <si>
    <t>文書指導あり</t>
    <rPh sb="0" eb="2">
      <t>ブンショ</t>
    </rPh>
    <rPh sb="2" eb="4">
      <t>シドウ</t>
    </rPh>
    <phoneticPr fontId="3"/>
  </si>
  <si>
    <t>複数履歴あり</t>
    <rPh sb="0" eb="2">
      <t>フクスウ</t>
    </rPh>
    <rPh sb="2" eb="4">
      <t>リレキ</t>
    </rPh>
    <phoneticPr fontId="3"/>
  </si>
  <si>
    <t>認証取得あり</t>
    <rPh sb="0" eb="2">
      <t>ニンショウ</t>
    </rPh>
    <rPh sb="2" eb="4">
      <t>シュトク</t>
    </rPh>
    <phoneticPr fontId="3"/>
  </si>
  <si>
    <t>加入あり</t>
    <rPh sb="0" eb="2">
      <t>カニュウ</t>
    </rPh>
    <phoneticPr fontId="3"/>
  </si>
  <si>
    <t>推奨単位以上の取得単位あり</t>
    <rPh sb="0" eb="2">
      <t>スイショウ</t>
    </rPh>
    <rPh sb="2" eb="4">
      <t>タンイ</t>
    </rPh>
    <rPh sb="4" eb="6">
      <t>イジョウ</t>
    </rPh>
    <rPh sb="7" eb="9">
      <t>シュトク</t>
    </rPh>
    <rPh sb="9" eb="11">
      <t>タンイ</t>
    </rPh>
    <phoneticPr fontId="3"/>
  </si>
  <si>
    <t>推奨単位の1/2以上の取得単位あり</t>
    <rPh sb="0" eb="2">
      <t>スイショウ</t>
    </rPh>
    <rPh sb="2" eb="4">
      <t>タンイ</t>
    </rPh>
    <rPh sb="8" eb="10">
      <t>イジョウ</t>
    </rPh>
    <rPh sb="11" eb="13">
      <t>シュトク</t>
    </rPh>
    <rPh sb="13" eb="15">
      <t>タンイ</t>
    </rPh>
    <phoneticPr fontId="3"/>
  </si>
  <si>
    <t>推奨単位の1/2未満の取得単位あり</t>
    <rPh sb="0" eb="2">
      <t>スイショウ</t>
    </rPh>
    <rPh sb="2" eb="4">
      <t>タンイ</t>
    </rPh>
    <rPh sb="8" eb="10">
      <t>ミマン</t>
    </rPh>
    <rPh sb="11" eb="13">
      <t>シュトク</t>
    </rPh>
    <rPh sb="13" eb="15">
      <t>タンイ</t>
    </rPh>
    <phoneticPr fontId="3"/>
  </si>
  <si>
    <t>指定資格あり</t>
    <rPh sb="0" eb="2">
      <t>シテイ</t>
    </rPh>
    <rPh sb="2" eb="4">
      <t>シカク</t>
    </rPh>
    <phoneticPr fontId="3"/>
  </si>
  <si>
    <t>配置あり</t>
    <rPh sb="0" eb="2">
      <t>ハイチ</t>
    </rPh>
    <phoneticPr fontId="3"/>
  </si>
  <si>
    <t>８０％以上</t>
    <rPh sb="3" eb="5">
      <t>イジョウ</t>
    </rPh>
    <phoneticPr fontId="3"/>
  </si>
  <si>
    <t>５０％以上８０％未満</t>
    <rPh sb="3" eb="5">
      <t>イジョウ</t>
    </rPh>
    <rPh sb="8" eb="10">
      <t>ミマン</t>
    </rPh>
    <phoneticPr fontId="3"/>
  </si>
  <si>
    <t>５０％未満</t>
    <rPh sb="3" eb="5">
      <t>ミマン</t>
    </rPh>
    <phoneticPr fontId="3"/>
  </si>
  <si>
    <t>該当下請なし</t>
    <rPh sb="0" eb="2">
      <t>ガイトウ</t>
    </rPh>
    <rPh sb="2" eb="4">
      <t>シタウ</t>
    </rPh>
    <phoneticPr fontId="3"/>
  </si>
  <si>
    <t>顕彰歴あり</t>
    <rPh sb="0" eb="2">
      <t>ケンショウ</t>
    </rPh>
    <rPh sb="2" eb="3">
      <t>レキ</t>
    </rPh>
    <phoneticPr fontId="3"/>
  </si>
  <si>
    <t>複数実績あり</t>
    <rPh sb="0" eb="2">
      <t>フクスウ</t>
    </rPh>
    <rPh sb="2" eb="4">
      <t>ジッセキ</t>
    </rPh>
    <phoneticPr fontId="3"/>
  </si>
  <si>
    <t>実績あり</t>
    <rPh sb="0" eb="2">
      <t>ジッセキ</t>
    </rPh>
    <phoneticPr fontId="3"/>
  </si>
  <si>
    <t>複数登録等あり</t>
    <rPh sb="0" eb="2">
      <t>フクスウ</t>
    </rPh>
    <rPh sb="2" eb="4">
      <t>トウロク</t>
    </rPh>
    <rPh sb="4" eb="5">
      <t>トウ</t>
    </rPh>
    <phoneticPr fontId="3"/>
  </si>
  <si>
    <t>登録等あり</t>
    <rPh sb="0" eb="2">
      <t>トウロク</t>
    </rPh>
    <rPh sb="2" eb="3">
      <t>トウ</t>
    </rPh>
    <phoneticPr fontId="3"/>
  </si>
  <si>
    <t>発注区又は発注支所の登録を含む複数登録等あり</t>
    <rPh sb="0" eb="2">
      <t>ハッチュウ</t>
    </rPh>
    <rPh sb="2" eb="3">
      <t>ク</t>
    </rPh>
    <rPh sb="3" eb="4">
      <t>マタ</t>
    </rPh>
    <rPh sb="5" eb="7">
      <t>ハッチュウ</t>
    </rPh>
    <rPh sb="7" eb="9">
      <t>シショ</t>
    </rPh>
    <rPh sb="10" eb="12">
      <t>トウロク</t>
    </rPh>
    <rPh sb="13" eb="14">
      <t>フク</t>
    </rPh>
    <rPh sb="15" eb="17">
      <t>フクスウ</t>
    </rPh>
    <rPh sb="17" eb="19">
      <t>トウロク</t>
    </rPh>
    <rPh sb="19" eb="20">
      <t>トウ</t>
    </rPh>
    <phoneticPr fontId="3"/>
  </si>
  <si>
    <t>発注区又は発注支所の登録等あり</t>
    <rPh sb="0" eb="2">
      <t>ハッチュウ</t>
    </rPh>
    <rPh sb="2" eb="3">
      <t>ク</t>
    </rPh>
    <rPh sb="3" eb="4">
      <t>マタ</t>
    </rPh>
    <rPh sb="5" eb="7">
      <t>ハッチュウ</t>
    </rPh>
    <rPh sb="7" eb="9">
      <t>シショ</t>
    </rPh>
    <rPh sb="10" eb="12">
      <t>トウロク</t>
    </rPh>
    <rPh sb="12" eb="13">
      <t>トウ</t>
    </rPh>
    <phoneticPr fontId="3"/>
  </si>
  <si>
    <t>複数従事実績あり</t>
    <rPh sb="0" eb="2">
      <t>フクスウ</t>
    </rPh>
    <rPh sb="2" eb="4">
      <t>ジュウジ</t>
    </rPh>
    <rPh sb="4" eb="6">
      <t>ジッセキ</t>
    </rPh>
    <phoneticPr fontId="3"/>
  </si>
  <si>
    <t>従事実績あり</t>
    <rPh sb="0" eb="2">
      <t>ジュウジ</t>
    </rPh>
    <rPh sb="2" eb="4">
      <t>ジッセキ</t>
    </rPh>
    <phoneticPr fontId="3"/>
  </si>
  <si>
    <t>複数施工実績あり</t>
    <rPh sb="0" eb="2">
      <t>フクスウ</t>
    </rPh>
    <rPh sb="2" eb="4">
      <t>セコウ</t>
    </rPh>
    <rPh sb="4" eb="6">
      <t>ジッセキ</t>
    </rPh>
    <phoneticPr fontId="3"/>
  </si>
  <si>
    <t>所管区域の複数施工実績あり</t>
    <rPh sb="0" eb="2">
      <t>ショカン</t>
    </rPh>
    <rPh sb="2" eb="4">
      <t>クイキ</t>
    </rPh>
    <rPh sb="5" eb="7">
      <t>フクスウ</t>
    </rPh>
    <rPh sb="7" eb="9">
      <t>セコウ</t>
    </rPh>
    <rPh sb="9" eb="11">
      <t>ジッセキ</t>
    </rPh>
    <phoneticPr fontId="3"/>
  </si>
  <si>
    <t>所管区域外の複数施工実績あり</t>
    <rPh sb="0" eb="2">
      <t>ショカン</t>
    </rPh>
    <rPh sb="2" eb="4">
      <t>クイキ</t>
    </rPh>
    <rPh sb="4" eb="5">
      <t>ガイ</t>
    </rPh>
    <rPh sb="6" eb="8">
      <t>フクスウ</t>
    </rPh>
    <rPh sb="8" eb="10">
      <t>セコウ</t>
    </rPh>
    <rPh sb="10" eb="12">
      <t>ジッセキ</t>
    </rPh>
    <phoneticPr fontId="3"/>
  </si>
  <si>
    <t>所管区域の施工実績あり</t>
    <rPh sb="0" eb="2">
      <t>ショカン</t>
    </rPh>
    <rPh sb="2" eb="4">
      <t>クイキ</t>
    </rPh>
    <rPh sb="5" eb="7">
      <t>セコウ</t>
    </rPh>
    <rPh sb="7" eb="9">
      <t>ジッセキ</t>
    </rPh>
    <phoneticPr fontId="3"/>
  </si>
  <si>
    <t>所管区域外の施工実績あり</t>
    <rPh sb="0" eb="2">
      <t>ショカン</t>
    </rPh>
    <rPh sb="2" eb="4">
      <t>クイキ</t>
    </rPh>
    <rPh sb="4" eb="5">
      <t>ガイ</t>
    </rPh>
    <rPh sb="6" eb="8">
      <t>セコウ</t>
    </rPh>
    <rPh sb="8" eb="10">
      <t>ジッセキ</t>
    </rPh>
    <phoneticPr fontId="3"/>
  </si>
  <si>
    <t>６件以上の従事実績あり</t>
    <rPh sb="1" eb="2">
      <t>ケン</t>
    </rPh>
    <rPh sb="2" eb="4">
      <t>イジョウ</t>
    </rPh>
    <rPh sb="5" eb="7">
      <t>ジュウジ</t>
    </rPh>
    <rPh sb="7" eb="9">
      <t>ジッセキ</t>
    </rPh>
    <phoneticPr fontId="3"/>
  </si>
  <si>
    <t>４～５件の従事実績あり</t>
    <rPh sb="3" eb="4">
      <t>ケン</t>
    </rPh>
    <rPh sb="5" eb="7">
      <t>ジュウジ</t>
    </rPh>
    <rPh sb="7" eb="9">
      <t>ジッセキ</t>
    </rPh>
    <phoneticPr fontId="3"/>
  </si>
  <si>
    <t>２～３件の従事実績あり</t>
    <rPh sb="3" eb="4">
      <t>ケン</t>
    </rPh>
    <rPh sb="5" eb="7">
      <t>ジュウジ</t>
    </rPh>
    <rPh sb="7" eb="9">
      <t>ジッセキ</t>
    </rPh>
    <phoneticPr fontId="3"/>
  </si>
  <si>
    <t>義務外雇用あり</t>
    <rPh sb="0" eb="2">
      <t>ギム</t>
    </rPh>
    <rPh sb="2" eb="3">
      <t>ガイ</t>
    </rPh>
    <rPh sb="3" eb="5">
      <t>コヨウ</t>
    </rPh>
    <phoneticPr fontId="3"/>
  </si>
  <si>
    <t>認証取得等あり</t>
    <rPh sb="0" eb="2">
      <t>ニンショウ</t>
    </rPh>
    <rPh sb="2" eb="4">
      <t>シュトク</t>
    </rPh>
    <rPh sb="4" eb="5">
      <t>トウ</t>
    </rPh>
    <phoneticPr fontId="3"/>
  </si>
  <si>
    <t>所管区域の施工実績ありかつ所管区域外の施工実績あり</t>
    <rPh sb="0" eb="2">
      <t>ショカン</t>
    </rPh>
    <rPh sb="2" eb="4">
      <t>クイキ</t>
    </rPh>
    <rPh sb="5" eb="7">
      <t>セコウ</t>
    </rPh>
    <rPh sb="7" eb="9">
      <t>ジッセキ</t>
    </rPh>
    <rPh sb="13" eb="15">
      <t>ショカン</t>
    </rPh>
    <rPh sb="15" eb="17">
      <t>クイキ</t>
    </rPh>
    <rPh sb="17" eb="18">
      <t>ソト</t>
    </rPh>
    <rPh sb="19" eb="21">
      <t>セコウ</t>
    </rPh>
    <rPh sb="21" eb="23">
      <t>ジッセキ</t>
    </rPh>
    <phoneticPr fontId="3"/>
  </si>
  <si>
    <t>所管区域の複数従事実績あり</t>
    <rPh sb="0" eb="2">
      <t>ショカン</t>
    </rPh>
    <rPh sb="2" eb="4">
      <t>クイキ</t>
    </rPh>
    <rPh sb="5" eb="7">
      <t>フクスウ</t>
    </rPh>
    <rPh sb="9" eb="11">
      <t>ジッセキ</t>
    </rPh>
    <phoneticPr fontId="3"/>
  </si>
  <si>
    <t>所管区域の従事実績ありかつ所管区域外の従事実績あり</t>
    <rPh sb="0" eb="2">
      <t>ショカン</t>
    </rPh>
    <rPh sb="2" eb="4">
      <t>クイキ</t>
    </rPh>
    <rPh sb="7" eb="9">
      <t>ジッセキ</t>
    </rPh>
    <rPh sb="13" eb="15">
      <t>ショカン</t>
    </rPh>
    <rPh sb="15" eb="17">
      <t>クイキ</t>
    </rPh>
    <rPh sb="17" eb="18">
      <t>ソト</t>
    </rPh>
    <rPh sb="21" eb="23">
      <t>ジッセキ</t>
    </rPh>
    <phoneticPr fontId="3"/>
  </si>
  <si>
    <t>所管区域外の複数従事実績あり</t>
    <rPh sb="0" eb="2">
      <t>ショカン</t>
    </rPh>
    <rPh sb="2" eb="4">
      <t>クイキ</t>
    </rPh>
    <rPh sb="4" eb="5">
      <t>ガイ</t>
    </rPh>
    <rPh sb="6" eb="8">
      <t>フクスウ</t>
    </rPh>
    <rPh sb="10" eb="12">
      <t>ジッセキ</t>
    </rPh>
    <phoneticPr fontId="3"/>
  </si>
  <si>
    <t>所管区域の従事実績あり</t>
    <rPh sb="0" eb="2">
      <t>ショカン</t>
    </rPh>
    <rPh sb="2" eb="4">
      <t>クイキ</t>
    </rPh>
    <rPh sb="7" eb="9">
      <t>ジッセキ</t>
    </rPh>
    <phoneticPr fontId="3"/>
  </si>
  <si>
    <t>所管区域外の従事実績あり</t>
    <rPh sb="0" eb="2">
      <t>ショカン</t>
    </rPh>
    <rPh sb="2" eb="4">
      <t>クイキ</t>
    </rPh>
    <rPh sb="4" eb="5">
      <t>ガイ</t>
    </rPh>
    <rPh sb="8" eb="10">
      <t>ジッセキ</t>
    </rPh>
    <phoneticPr fontId="3"/>
  </si>
  <si>
    <t>複数登録等あり</t>
    <rPh sb="0" eb="2">
      <t>フクスウ</t>
    </rPh>
    <rPh sb="2" eb="4">
      <t>トウロク</t>
    </rPh>
    <rPh sb="4" eb="5">
      <t>ナド</t>
    </rPh>
    <phoneticPr fontId="3"/>
  </si>
  <si>
    <t>企業の
地域貢献</t>
    <rPh sb="0" eb="2">
      <t>キギョウ</t>
    </rPh>
    <rPh sb="4" eb="6">
      <t>チイキ</t>
    </rPh>
    <rPh sb="6" eb="8">
      <t>コウケン</t>
    </rPh>
    <phoneticPr fontId="3"/>
  </si>
  <si>
    <t>（税抜）</t>
    <rPh sb="1" eb="2">
      <t>ゼイ</t>
    </rPh>
    <rPh sb="2" eb="3">
      <t>ヌ</t>
    </rPh>
    <phoneticPr fontId="3"/>
  </si>
  <si>
    <t>※1　整理番号，会社名（商号）及び工事件名を記入して下さい。</t>
    <rPh sb="3" eb="5">
      <t>セイリ</t>
    </rPh>
    <rPh sb="5" eb="7">
      <t>バンゴウ</t>
    </rPh>
    <rPh sb="8" eb="11">
      <t>カイシャメイ</t>
    </rPh>
    <rPh sb="12" eb="14">
      <t>ショウゴウ</t>
    </rPh>
    <rPh sb="15" eb="16">
      <t>オヨ</t>
    </rPh>
    <rPh sb="17" eb="18">
      <t>コウ</t>
    </rPh>
    <rPh sb="18" eb="19">
      <t>コト</t>
    </rPh>
    <rPh sb="19" eb="21">
      <t>ケンメイ</t>
    </rPh>
    <rPh sb="22" eb="24">
      <t>キニュウ</t>
    </rPh>
    <rPh sb="26" eb="27">
      <t>クダ</t>
    </rPh>
    <phoneticPr fontId="3"/>
  </si>
  <si>
    <t>評価値申告書　【簡易型Ⅰ型（プラント型）】</t>
    <rPh sb="0" eb="2">
      <t>ヒョウカ</t>
    </rPh>
    <rPh sb="2" eb="3">
      <t>チ</t>
    </rPh>
    <rPh sb="3" eb="5">
      <t>シンコク</t>
    </rPh>
    <rPh sb="5" eb="6">
      <t>ショ</t>
    </rPh>
    <rPh sb="8" eb="10">
      <t>カンイ</t>
    </rPh>
    <rPh sb="10" eb="11">
      <t>カタ</t>
    </rPh>
    <rPh sb="12" eb="13">
      <t>カタ</t>
    </rPh>
    <rPh sb="18" eb="19">
      <t>カタ</t>
    </rPh>
    <phoneticPr fontId="3"/>
  </si>
  <si>
    <t>企業の
施工能力</t>
    <rPh sb="4" eb="6">
      <t>セコウ</t>
    </rPh>
    <rPh sb="6" eb="8">
      <t>ノウリョク</t>
    </rPh>
    <phoneticPr fontId="3"/>
  </si>
  <si>
    <t>配置予定
技術者の
能力</t>
    <rPh sb="10" eb="12">
      <t>ノウリョク</t>
    </rPh>
    <phoneticPr fontId="3"/>
  </si>
  <si>
    <t>キ　過去10ヶ年度及び現年度における同種工事の施工実績</t>
    <rPh sb="2" eb="4">
      <t>カコ</t>
    </rPh>
    <rPh sb="7" eb="9">
      <t>ネンド</t>
    </rPh>
    <rPh sb="9" eb="10">
      <t>オヨ</t>
    </rPh>
    <rPh sb="11" eb="12">
      <t>ゲン</t>
    </rPh>
    <rPh sb="12" eb="14">
      <t>ネンド</t>
    </rPh>
    <rPh sb="18" eb="20">
      <t>ドウシュ</t>
    </rPh>
    <rPh sb="20" eb="22">
      <t>コウジ</t>
    </rPh>
    <rPh sb="23" eb="25">
      <t>セコウ</t>
    </rPh>
    <rPh sb="25" eb="27">
      <t>ジッセキ</t>
    </rPh>
    <phoneticPr fontId="3"/>
  </si>
  <si>
    <t>サ(1)　継続教育(CPD)の取組み状況
　※予定価格5千万円以上で適用</t>
    <rPh sb="5" eb="7">
      <t>ケイゾク</t>
    </rPh>
    <rPh sb="7" eb="9">
      <t>キョウイク</t>
    </rPh>
    <rPh sb="15" eb="17">
      <t>トリク</t>
    </rPh>
    <rPh sb="18" eb="20">
      <t>ジョウキョウ</t>
    </rPh>
    <rPh sb="23" eb="25">
      <t>ヨテイ</t>
    </rPh>
    <rPh sb="25" eb="27">
      <t>カカク</t>
    </rPh>
    <rPh sb="28" eb="33">
      <t>センマンエンイジョウ</t>
    </rPh>
    <rPh sb="34" eb="36">
      <t>テキヨウ</t>
    </rPh>
    <phoneticPr fontId="3"/>
  </si>
  <si>
    <t>セ　過去5ヶ年度及び現年度における下請負の地元発注推進企業顕彰歴</t>
    <rPh sb="2" eb="4">
      <t>カコ</t>
    </rPh>
    <rPh sb="6" eb="8">
      <t>ネンド</t>
    </rPh>
    <rPh sb="8" eb="9">
      <t>オヨ</t>
    </rPh>
    <rPh sb="10" eb="11">
      <t>ゲン</t>
    </rPh>
    <rPh sb="11" eb="13">
      <t>ネンド</t>
    </rPh>
    <rPh sb="17" eb="18">
      <t>シタ</t>
    </rPh>
    <rPh sb="18" eb="20">
      <t>ウケオイ</t>
    </rPh>
    <rPh sb="21" eb="23">
      <t>ジモト</t>
    </rPh>
    <rPh sb="23" eb="25">
      <t>ハッチュウ</t>
    </rPh>
    <rPh sb="25" eb="27">
      <t>スイシン</t>
    </rPh>
    <rPh sb="27" eb="29">
      <t>キギョウ</t>
    </rPh>
    <rPh sb="29" eb="31">
      <t>ケンショウ</t>
    </rPh>
    <rPh sb="31" eb="32">
      <t>レキ</t>
    </rPh>
    <phoneticPr fontId="3"/>
  </si>
  <si>
    <t>タ　防災に関する応援協定等の締結実績及び協定に基づく活動実績</t>
    <rPh sb="2" eb="4">
      <t>ボウサイ</t>
    </rPh>
    <rPh sb="5" eb="6">
      <t>カン</t>
    </rPh>
    <rPh sb="8" eb="10">
      <t>オウエン</t>
    </rPh>
    <rPh sb="10" eb="13">
      <t>キョウテイナド</t>
    </rPh>
    <rPh sb="14" eb="16">
      <t>テイケツ</t>
    </rPh>
    <rPh sb="16" eb="18">
      <t>ジッセキ</t>
    </rPh>
    <rPh sb="18" eb="19">
      <t>オヨ</t>
    </rPh>
    <rPh sb="20" eb="22">
      <t>キョウテイ</t>
    </rPh>
    <rPh sb="23" eb="24">
      <t>モト</t>
    </rPh>
    <rPh sb="26" eb="28">
      <t>カツドウ</t>
    </rPh>
    <rPh sb="28" eb="30">
      <t>ジッセキ</t>
    </rPh>
    <phoneticPr fontId="3"/>
  </si>
  <si>
    <t>ニ　環境管理システムの認証取得等の状況</t>
    <rPh sb="2" eb="4">
      <t>カンキョウ</t>
    </rPh>
    <rPh sb="4" eb="6">
      <t>カンリ</t>
    </rPh>
    <rPh sb="11" eb="13">
      <t>ニンショウ</t>
    </rPh>
    <rPh sb="13" eb="16">
      <t>シュトクナド</t>
    </rPh>
    <rPh sb="17" eb="19">
      <t>ジョウキョウ</t>
    </rPh>
    <phoneticPr fontId="3"/>
  </si>
  <si>
    <t>標準点(100点)＋加算点（①）</t>
    <rPh sb="0" eb="2">
      <t>ヒョウジュン</t>
    </rPh>
    <rPh sb="2" eb="3">
      <t>テン</t>
    </rPh>
    <rPh sb="7" eb="8">
      <t>テン</t>
    </rPh>
    <rPh sb="10" eb="12">
      <t>カサン</t>
    </rPh>
    <rPh sb="12" eb="13">
      <t>テン</t>
    </rPh>
    <phoneticPr fontId="3"/>
  </si>
  <si>
    <t>入札価格（②）÷1,000,000</t>
    <rPh sb="0" eb="2">
      <t>ニュウサツ</t>
    </rPh>
    <rPh sb="2" eb="4">
      <t>カカク</t>
    </rPh>
    <phoneticPr fontId="3"/>
  </si>
  <si>
    <t>※5　本様式は，「入札書」を提出する際に他の提出文書と一緒に提出してください。</t>
    <rPh sb="30" eb="32">
      <t>テイシュツ</t>
    </rPh>
    <phoneticPr fontId="3"/>
  </si>
  <si>
    <t>企業の施工実績等の状況</t>
    <rPh sb="0" eb="2">
      <t>キギョウ</t>
    </rPh>
    <rPh sb="3" eb="5">
      <t>セコウ</t>
    </rPh>
    <rPh sb="5" eb="7">
      <t>ジッセキ</t>
    </rPh>
    <rPh sb="7" eb="8">
      <t>トウ</t>
    </rPh>
    <rPh sb="9" eb="11">
      <t>ジョウキョウ</t>
    </rPh>
    <phoneticPr fontId="3"/>
  </si>
  <si>
    <t>　指名停止又は労働災害等による文書指導の有無</t>
    <rPh sb="1" eb="3">
      <t>シメイ</t>
    </rPh>
    <rPh sb="3" eb="5">
      <t>テイシ</t>
    </rPh>
    <rPh sb="5" eb="6">
      <t>マタ</t>
    </rPh>
    <rPh sb="7" eb="9">
      <t>ロウドウ</t>
    </rPh>
    <rPh sb="9" eb="11">
      <t>サイガイ</t>
    </rPh>
    <rPh sb="11" eb="12">
      <t>トウ</t>
    </rPh>
    <rPh sb="20" eb="22">
      <t>ウム</t>
    </rPh>
    <phoneticPr fontId="3"/>
  </si>
  <si>
    <t>平均点→
（点数なしは
０を記入）</t>
    <rPh sb="0" eb="2">
      <t>ヘイキン</t>
    </rPh>
    <rPh sb="2" eb="3">
      <t>テン</t>
    </rPh>
    <rPh sb="6" eb="8">
      <t>テンスウ</t>
    </rPh>
    <rPh sb="14" eb="16">
      <t>キニュウ</t>
    </rPh>
    <phoneticPr fontId="3"/>
  </si>
  <si>
    <t>工　事　場　所</t>
    <rPh sb="0" eb="1">
      <t>コウ</t>
    </rPh>
    <rPh sb="2" eb="3">
      <t>コト</t>
    </rPh>
    <rPh sb="4" eb="5">
      <t>ジョウ</t>
    </rPh>
    <phoneticPr fontId="3"/>
  </si>
  <si>
    <t>表彰工事の名称</t>
    <rPh sb="0" eb="2">
      <t>ヒョウショウ</t>
    </rPh>
    <rPh sb="2" eb="3">
      <t>コウ</t>
    </rPh>
    <rPh sb="3" eb="4">
      <t>ジ</t>
    </rPh>
    <rPh sb="5" eb="7">
      <t>メイショウ</t>
    </rPh>
    <phoneticPr fontId="3"/>
  </si>
  <si>
    <t>取得単位の区分</t>
    <rPh sb="0" eb="2">
      <t>シュトク</t>
    </rPh>
    <rPh sb="2" eb="4">
      <t>タンイ</t>
    </rPh>
    <rPh sb="5" eb="7">
      <t>クブン</t>
    </rPh>
    <phoneticPr fontId="3"/>
  </si>
  <si>
    <t>サ(2)　関連資格の保有状況</t>
    <rPh sb="5" eb="7">
      <t>カンレン</t>
    </rPh>
    <rPh sb="7" eb="9">
      <t>シカク</t>
    </rPh>
    <rPh sb="10" eb="12">
      <t>ホユウ</t>
    </rPh>
    <rPh sb="12" eb="14">
      <t>ジョウキョウ</t>
    </rPh>
    <phoneticPr fontId="3"/>
  </si>
  <si>
    <t>顕彰工事の名称</t>
    <rPh sb="0" eb="2">
      <t>ケンショウ</t>
    </rPh>
    <rPh sb="2" eb="3">
      <t>コウ</t>
    </rPh>
    <rPh sb="3" eb="4">
      <t>ジ</t>
    </rPh>
    <rPh sb="5" eb="6">
      <t>メイ</t>
    </rPh>
    <phoneticPr fontId="3"/>
  </si>
  <si>
    <t>従事実績件名１</t>
    <rPh sb="0" eb="2">
      <t>ジュウジ</t>
    </rPh>
    <rPh sb="2" eb="4">
      <t>ジッセキ</t>
    </rPh>
    <rPh sb="4" eb="6">
      <t>ケンメイ</t>
    </rPh>
    <phoneticPr fontId="3"/>
  </si>
  <si>
    <t>従事実績件名２</t>
    <rPh sb="0" eb="2">
      <t>ジュウジ</t>
    </rPh>
    <rPh sb="2" eb="4">
      <t>ジッセキ</t>
    </rPh>
    <rPh sb="4" eb="6">
      <t>ケンメイ</t>
    </rPh>
    <phoneticPr fontId="3"/>
  </si>
  <si>
    <t>※従事実績は，様式-共5に詳しい内容を記載すること。　</t>
    <rPh sb="1" eb="3">
      <t>ジュウジ</t>
    </rPh>
    <phoneticPr fontId="3"/>
  </si>
  <si>
    <t>※配置状況は，様式-共6に詳しい内容を記載すること。　</t>
    <rPh sb="1" eb="3">
      <t>ハイチ</t>
    </rPh>
    <rPh sb="3" eb="5">
      <t>ジョウキョウ</t>
    </rPh>
    <phoneticPr fontId="3"/>
  </si>
  <si>
    <t>…該当する内容を直接記入（数値又は文字）して下さい。</t>
    <rPh sb="1" eb="3">
      <t>ガイトウ</t>
    </rPh>
    <rPh sb="5" eb="7">
      <t>ナイヨウ</t>
    </rPh>
    <rPh sb="8" eb="9">
      <t>チョク</t>
    </rPh>
    <rPh sb="9" eb="10">
      <t>セツ</t>
    </rPh>
    <rPh sb="10" eb="12">
      <t>キニュウ</t>
    </rPh>
    <rPh sb="13" eb="15">
      <t>スウチ</t>
    </rPh>
    <rPh sb="15" eb="16">
      <t>マタ</t>
    </rPh>
    <rPh sb="17" eb="19">
      <t>モジ</t>
    </rPh>
    <rPh sb="22" eb="23">
      <t>クダ</t>
    </rPh>
    <phoneticPr fontId="3"/>
  </si>
  <si>
    <r>
      <t xml:space="preserve">シ　若手又は女性技術者の配置状況
</t>
    </r>
    <r>
      <rPr>
        <sz val="9"/>
        <rFont val="ＭＳ Ｐ明朝"/>
        <family val="1"/>
        <charset val="128"/>
      </rPr>
      <t>　（入札形態がJVの場合，代表者の実績）</t>
    </r>
    <rPh sb="2" eb="4">
      <t>ワカテ</t>
    </rPh>
    <rPh sb="4" eb="5">
      <t>マタ</t>
    </rPh>
    <rPh sb="6" eb="8">
      <t>ジョセイ</t>
    </rPh>
    <rPh sb="8" eb="11">
      <t>ギジュツシャ</t>
    </rPh>
    <rPh sb="12" eb="14">
      <t>ハイチ</t>
    </rPh>
    <rPh sb="14" eb="16">
      <t>ジョウキョウ</t>
    </rPh>
    <phoneticPr fontId="3"/>
  </si>
  <si>
    <r>
      <t xml:space="preserve">ソ　地域貢献活動等の実績
</t>
    </r>
    <r>
      <rPr>
        <sz val="9"/>
        <rFont val="ＭＳ Ｐ明朝"/>
        <family val="1"/>
        <charset val="128"/>
      </rPr>
      <t xml:space="preserve">  （入札形態がJVの場合，いずれかの企業の実績）</t>
    </r>
    <rPh sb="2" eb="4">
      <t>チイキ</t>
    </rPh>
    <rPh sb="4" eb="6">
      <t>コウケン</t>
    </rPh>
    <phoneticPr fontId="3"/>
  </si>
  <si>
    <r>
      <t xml:space="preserve">ツ　困難業務等の従事実績
</t>
    </r>
    <r>
      <rPr>
        <sz val="9"/>
        <rFont val="ＭＳ Ｐ明朝"/>
        <family val="1"/>
        <charset val="128"/>
      </rPr>
      <t xml:space="preserve">  （入札形態がJVの場合，いずれかの企業の実績）</t>
    </r>
    <rPh sb="2" eb="4">
      <t>コンナン</t>
    </rPh>
    <rPh sb="4" eb="6">
      <t>ギョウム</t>
    </rPh>
    <rPh sb="6" eb="7">
      <t>トウ</t>
    </rPh>
    <rPh sb="8" eb="10">
      <t>ジュウジ</t>
    </rPh>
    <rPh sb="10" eb="12">
      <t>ジッセキ</t>
    </rPh>
    <phoneticPr fontId="3"/>
  </si>
  <si>
    <r>
      <t>ト　東日本大震災における緊急工事等の従事実績</t>
    </r>
    <r>
      <rPr>
        <sz val="9.5"/>
        <rFont val="ＭＳ Ｐ明朝"/>
        <family val="1"/>
        <charset val="128"/>
      </rPr>
      <t xml:space="preserve"> </t>
    </r>
    <r>
      <rPr>
        <sz val="9"/>
        <rFont val="ＭＳ Ｐ明朝"/>
        <family val="1"/>
        <charset val="128"/>
      </rPr>
      <t>（入札形態がJVの場合，いずれかの企業の実績）</t>
    </r>
    <rPh sb="2" eb="3">
      <t>ヒガシ</t>
    </rPh>
    <rPh sb="3" eb="5">
      <t>ニホン</t>
    </rPh>
    <rPh sb="5" eb="8">
      <t>ダイシンサイ</t>
    </rPh>
    <rPh sb="12" eb="14">
      <t>キンキュウ</t>
    </rPh>
    <rPh sb="14" eb="16">
      <t>コウジ</t>
    </rPh>
    <rPh sb="16" eb="17">
      <t>トウ</t>
    </rPh>
    <rPh sb="18" eb="20">
      <t>ジュウジ</t>
    </rPh>
    <rPh sb="20" eb="22">
      <t>ジッセキ</t>
    </rPh>
    <rPh sb="40" eb="42">
      <t>キギョウ</t>
    </rPh>
    <phoneticPr fontId="3"/>
  </si>
  <si>
    <r>
      <t xml:space="preserve">ナ　障害者の雇用促進状況
</t>
    </r>
    <r>
      <rPr>
        <sz val="9"/>
        <rFont val="ＭＳ Ｐ明朝"/>
        <family val="1"/>
        <charset val="128"/>
      </rPr>
      <t>　（入札形態がJVの場合，代表者の実績）</t>
    </r>
    <rPh sb="2" eb="5">
      <t>ショウガイシャ</t>
    </rPh>
    <rPh sb="6" eb="8">
      <t>コヨウ</t>
    </rPh>
    <rPh sb="8" eb="10">
      <t>ソクシン</t>
    </rPh>
    <rPh sb="10" eb="12">
      <t>ジョウキョウ</t>
    </rPh>
    <phoneticPr fontId="3"/>
  </si>
  <si>
    <r>
      <t xml:space="preserve">二　環境管理システムの認証取得等の状況
</t>
    </r>
    <r>
      <rPr>
        <sz val="9"/>
        <rFont val="ＭＳ Ｐ明朝"/>
        <family val="1"/>
        <charset val="128"/>
      </rPr>
      <t>　（入札形態がJVの場合，代表者の実績）</t>
    </r>
    <rPh sb="0" eb="1">
      <t>ニ</t>
    </rPh>
    <rPh sb="2" eb="4">
      <t>カンキョウ</t>
    </rPh>
    <rPh sb="4" eb="6">
      <t>カンリ</t>
    </rPh>
    <rPh sb="13" eb="15">
      <t>シュトク</t>
    </rPh>
    <rPh sb="15" eb="16">
      <t>トウ</t>
    </rPh>
    <rPh sb="17" eb="19">
      <t>ジョウキョウ</t>
    </rPh>
    <phoneticPr fontId="3"/>
  </si>
  <si>
    <t>従事実績件名 １</t>
    <rPh sb="0" eb="2">
      <t>ジュウジ</t>
    </rPh>
    <rPh sb="2" eb="4">
      <t>ジッセキ</t>
    </rPh>
    <rPh sb="4" eb="6">
      <t>ケンメイ</t>
    </rPh>
    <phoneticPr fontId="3"/>
  </si>
  <si>
    <t>発注部署名 １</t>
    <rPh sb="0" eb="2">
      <t>ハッチュウ</t>
    </rPh>
    <rPh sb="2" eb="4">
      <t>ブショ</t>
    </rPh>
    <rPh sb="4" eb="5">
      <t>メイ</t>
    </rPh>
    <phoneticPr fontId="3"/>
  </si>
  <si>
    <t>従事実績件名 ２</t>
    <rPh sb="0" eb="2">
      <t>ジュウジ</t>
    </rPh>
    <rPh sb="2" eb="4">
      <t>ジッセキ</t>
    </rPh>
    <rPh sb="4" eb="6">
      <t>ケンメイ</t>
    </rPh>
    <phoneticPr fontId="3"/>
  </si>
  <si>
    <t>発注部署名 ２</t>
    <rPh sb="0" eb="2">
      <t>ハッチュウ</t>
    </rPh>
    <rPh sb="2" eb="4">
      <t>ブショ</t>
    </rPh>
    <rPh sb="4" eb="5">
      <t>メイ</t>
    </rPh>
    <phoneticPr fontId="3"/>
  </si>
  <si>
    <t>従事実績件名 ３</t>
    <rPh sb="0" eb="2">
      <t>ジュウジ</t>
    </rPh>
    <rPh sb="2" eb="4">
      <t>ジッセキ</t>
    </rPh>
    <rPh sb="4" eb="6">
      <t>ケンメイ</t>
    </rPh>
    <phoneticPr fontId="3"/>
  </si>
  <si>
    <t>発注部署名 ３</t>
    <rPh sb="0" eb="2">
      <t>ハッチュウ</t>
    </rPh>
    <rPh sb="2" eb="4">
      <t>ブショ</t>
    </rPh>
    <rPh sb="4" eb="5">
      <t>メイ</t>
    </rPh>
    <phoneticPr fontId="3"/>
  </si>
  <si>
    <t>従事実績件名 ４</t>
    <rPh sb="0" eb="2">
      <t>ジュウジ</t>
    </rPh>
    <rPh sb="2" eb="4">
      <t>ジッセキ</t>
    </rPh>
    <rPh sb="4" eb="6">
      <t>ケンメイ</t>
    </rPh>
    <phoneticPr fontId="3"/>
  </si>
  <si>
    <t>発注部署名 ４</t>
    <rPh sb="0" eb="2">
      <t>ハッチュウ</t>
    </rPh>
    <rPh sb="2" eb="4">
      <t>ブショ</t>
    </rPh>
    <rPh sb="4" eb="5">
      <t>メイ</t>
    </rPh>
    <phoneticPr fontId="3"/>
  </si>
  <si>
    <t>従事実績件名 ５</t>
    <rPh sb="0" eb="2">
      <t>ジュウジ</t>
    </rPh>
    <rPh sb="2" eb="4">
      <t>ジッセキ</t>
    </rPh>
    <rPh sb="4" eb="6">
      <t>ケンメイ</t>
    </rPh>
    <phoneticPr fontId="3"/>
  </si>
  <si>
    <t>発注部署名 ５</t>
    <rPh sb="0" eb="2">
      <t>ハッチュウ</t>
    </rPh>
    <rPh sb="2" eb="4">
      <t>ブショ</t>
    </rPh>
    <rPh sb="4" eb="5">
      <t>メイ</t>
    </rPh>
    <phoneticPr fontId="3"/>
  </si>
  <si>
    <t>従事実績件名 ６</t>
    <rPh sb="0" eb="2">
      <t>ジュウジ</t>
    </rPh>
    <rPh sb="2" eb="4">
      <t>ジッセキ</t>
    </rPh>
    <rPh sb="4" eb="6">
      <t>ケンメイ</t>
    </rPh>
    <phoneticPr fontId="3"/>
  </si>
  <si>
    <t>発注部署名 ６</t>
    <rPh sb="0" eb="2">
      <t>ハッチュウ</t>
    </rPh>
    <rPh sb="2" eb="4">
      <t>ブショ</t>
    </rPh>
    <rPh sb="4" eb="5">
      <t>メイ</t>
    </rPh>
    <phoneticPr fontId="3"/>
  </si>
  <si>
    <t>講習修了証番号</t>
    <rPh sb="0" eb="2">
      <t>コウシュウ</t>
    </rPh>
    <rPh sb="2" eb="5">
      <t>シュウリョウショウ</t>
    </rPh>
    <rPh sb="5" eb="7">
      <t>バンゴウ</t>
    </rPh>
    <phoneticPr fontId="3"/>
  </si>
  <si>
    <t>…該当する事項を記入（数値又は文字を入力）して下さい。</t>
    <rPh sb="1" eb="3">
      <t>ガイトウ</t>
    </rPh>
    <rPh sb="5" eb="7">
      <t>ジコウ</t>
    </rPh>
    <rPh sb="8" eb="10">
      <t>キニュウ</t>
    </rPh>
    <rPh sb="11" eb="13">
      <t>スウチ</t>
    </rPh>
    <rPh sb="13" eb="14">
      <t>マタ</t>
    </rPh>
    <rPh sb="15" eb="17">
      <t>モジ</t>
    </rPh>
    <rPh sb="18" eb="20">
      <t>ニュウリョク</t>
    </rPh>
    <rPh sb="23" eb="24">
      <t>クダ</t>
    </rPh>
    <phoneticPr fontId="3"/>
  </si>
  <si>
    <t>配置予定技術者又は現場代理人は評価の対象外です。</t>
    <rPh sb="2" eb="4">
      <t>ヨテイ</t>
    </rPh>
    <rPh sb="4" eb="7">
      <t>ギジュツシャ</t>
    </rPh>
    <rPh sb="15" eb="17">
      <t>ヒョウカ</t>
    </rPh>
    <rPh sb="18" eb="20">
      <t>タイショウ</t>
    </rPh>
    <rPh sb="20" eb="21">
      <t>ソト</t>
    </rPh>
    <phoneticPr fontId="3"/>
  </si>
  <si>
    <t>雇用の状況</t>
    <rPh sb="0" eb="2">
      <t>コヨウ</t>
    </rPh>
    <rPh sb="3" eb="5">
      <t>ジョウキョウ</t>
    </rPh>
    <phoneticPr fontId="3"/>
  </si>
  <si>
    <t>適用（義務）あり</t>
    <rPh sb="0" eb="2">
      <t>テキヨウ</t>
    </rPh>
    <rPh sb="3" eb="5">
      <t>ギム</t>
    </rPh>
    <phoneticPr fontId="3"/>
  </si>
  <si>
    <t>工　事　場　所</t>
    <rPh sb="0" eb="1">
      <t>コウ</t>
    </rPh>
    <rPh sb="2" eb="3">
      <t>ジ</t>
    </rPh>
    <rPh sb="4" eb="5">
      <t>バ</t>
    </rPh>
    <rPh sb="6" eb="7">
      <t>ショ</t>
    </rPh>
    <phoneticPr fontId="3"/>
  </si>
  <si>
    <t>契　約　工　期</t>
    <rPh sb="0" eb="1">
      <t>ケイ</t>
    </rPh>
    <rPh sb="2" eb="3">
      <t>ヤク</t>
    </rPh>
    <rPh sb="4" eb="5">
      <t>コウ</t>
    </rPh>
    <rPh sb="6" eb="7">
      <t>キ</t>
    </rPh>
    <phoneticPr fontId="3"/>
  </si>
  <si>
    <t>従　事　期　間</t>
    <rPh sb="0" eb="1">
      <t>ジュウ</t>
    </rPh>
    <rPh sb="2" eb="3">
      <t>ジ</t>
    </rPh>
    <rPh sb="4" eb="5">
      <t>キ</t>
    </rPh>
    <rPh sb="6" eb="7">
      <t>アイダ</t>
    </rPh>
    <phoneticPr fontId="3"/>
  </si>
  <si>
    <t>(1)</t>
    <phoneticPr fontId="3"/>
  </si>
  <si>
    <t>(2)</t>
  </si>
  <si>
    <t>協定団体名称①</t>
    <rPh sb="0" eb="1">
      <t>キョウ</t>
    </rPh>
    <rPh sb="1" eb="2">
      <t>テイ</t>
    </rPh>
    <rPh sb="2" eb="4">
      <t>ダンタイ</t>
    </rPh>
    <rPh sb="4" eb="5">
      <t>メイ</t>
    </rPh>
    <rPh sb="5" eb="6">
      <t>ショウ</t>
    </rPh>
    <phoneticPr fontId="3"/>
  </si>
  <si>
    <t>締結協定名称②</t>
    <rPh sb="0" eb="2">
      <t>テイケツ</t>
    </rPh>
    <rPh sb="2" eb="3">
      <t>キョウ</t>
    </rPh>
    <rPh sb="3" eb="4">
      <t>テイ</t>
    </rPh>
    <rPh sb="4" eb="6">
      <t>メイショウ</t>
    </rPh>
    <phoneticPr fontId="3"/>
  </si>
  <si>
    <t>協定団体名称②</t>
    <rPh sb="0" eb="1">
      <t>キョウ</t>
    </rPh>
    <rPh sb="1" eb="2">
      <t>テイ</t>
    </rPh>
    <rPh sb="2" eb="4">
      <t>ダンタイ</t>
    </rPh>
    <rPh sb="4" eb="5">
      <t>メイ</t>
    </rPh>
    <rPh sb="5" eb="6">
      <t>ショウ</t>
    </rPh>
    <phoneticPr fontId="3"/>
  </si>
  <si>
    <t>締結協定名称①</t>
    <rPh sb="0" eb="2">
      <t>テイケツ</t>
    </rPh>
    <rPh sb="2" eb="3">
      <t>キョウ</t>
    </rPh>
    <rPh sb="3" eb="4">
      <t>テイ</t>
    </rPh>
    <rPh sb="4" eb="6">
      <t>メイショウ</t>
    </rPh>
    <phoneticPr fontId="3"/>
  </si>
  <si>
    <t>協定団体名称③</t>
    <rPh sb="0" eb="1">
      <t>キョウ</t>
    </rPh>
    <rPh sb="1" eb="2">
      <t>テイ</t>
    </rPh>
    <rPh sb="2" eb="4">
      <t>ダンタイ</t>
    </rPh>
    <rPh sb="4" eb="5">
      <t>メイ</t>
    </rPh>
    <rPh sb="5" eb="6">
      <t>ショウ</t>
    </rPh>
    <phoneticPr fontId="3"/>
  </si>
  <si>
    <t>締結協定名称③</t>
    <rPh sb="0" eb="2">
      <t>テイケツ</t>
    </rPh>
    <rPh sb="2" eb="3">
      <t>キョウ</t>
    </rPh>
    <rPh sb="3" eb="4">
      <t>テイ</t>
    </rPh>
    <rPh sb="4" eb="6">
      <t>メイショウ</t>
    </rPh>
    <phoneticPr fontId="3"/>
  </si>
  <si>
    <r>
      <t xml:space="preserve">セ　下請負の地元発注推進企業顕彰歴
</t>
    </r>
    <r>
      <rPr>
        <sz val="9"/>
        <rFont val="ＭＳ Ｐ明朝"/>
        <family val="1"/>
        <charset val="128"/>
      </rPr>
      <t>　（入札形態がJVの場合，代表者の実績）</t>
    </r>
    <rPh sb="2" eb="3">
      <t>シタ</t>
    </rPh>
    <rPh sb="3" eb="5">
      <t>ウケオイ</t>
    </rPh>
    <rPh sb="6" eb="8">
      <t>ジモト</t>
    </rPh>
    <rPh sb="8" eb="10">
      <t>ハッチュウ</t>
    </rPh>
    <rPh sb="10" eb="12">
      <t>スイシン</t>
    </rPh>
    <rPh sb="12" eb="14">
      <t>キギョウ</t>
    </rPh>
    <rPh sb="14" eb="16">
      <t>ケンショウ</t>
    </rPh>
    <rPh sb="16" eb="17">
      <t>レキ</t>
    </rPh>
    <phoneticPr fontId="3"/>
  </si>
  <si>
    <t>協定締結の有無</t>
    <phoneticPr fontId="3"/>
  </si>
  <si>
    <t>①②③のうち２項目の締結実績あり</t>
  </si>
  <si>
    <t>①②③のうち１項目の締結実績あり</t>
  </si>
  <si>
    <t>締結実績なし</t>
  </si>
  <si>
    <t>災害時における応急措置の協力に関する協定</t>
  </si>
  <si>
    <t>活動実績あり</t>
    <rPh sb="0" eb="2">
      <t>カツドウ</t>
    </rPh>
    <rPh sb="2" eb="4">
      <t>ジッセキ</t>
    </rPh>
    <phoneticPr fontId="3"/>
  </si>
  <si>
    <t>活動実績なし</t>
    <rPh sb="0" eb="2">
      <t>カツドウ</t>
    </rPh>
    <rPh sb="2" eb="4">
      <t>ジッセキ</t>
    </rPh>
    <phoneticPr fontId="3"/>
  </si>
  <si>
    <t>（区分を選択）</t>
    <phoneticPr fontId="3"/>
  </si>
  <si>
    <t>①②③全ての締結実績あり</t>
    <rPh sb="6" eb="8">
      <t>テイケツ</t>
    </rPh>
    <phoneticPr fontId="3"/>
  </si>
  <si>
    <t>①②③全ての締結実績あり</t>
    <rPh sb="3" eb="4">
      <t>スベ</t>
    </rPh>
    <rPh sb="6" eb="8">
      <t>テイケツ</t>
    </rPh>
    <rPh sb="8" eb="10">
      <t>ジッセキ</t>
    </rPh>
    <phoneticPr fontId="3"/>
  </si>
  <si>
    <t>①②③のうち2項目の締結実績あり</t>
    <rPh sb="7" eb="9">
      <t>コウモク</t>
    </rPh>
    <rPh sb="10" eb="12">
      <t>テイケツ</t>
    </rPh>
    <rPh sb="12" eb="14">
      <t>ジッセキ</t>
    </rPh>
    <phoneticPr fontId="3"/>
  </si>
  <si>
    <t>①②③のうち1項目の締結実績あり</t>
    <rPh sb="7" eb="9">
      <t>コウモク</t>
    </rPh>
    <rPh sb="10" eb="12">
      <t>テイケツ</t>
    </rPh>
    <rPh sb="12" eb="14">
      <t>ジッセキ</t>
    </rPh>
    <phoneticPr fontId="3"/>
  </si>
  <si>
    <r>
      <t xml:space="preserve">タ　防災に関する応援協定等の締結実績及び協定に基づく活動実績
</t>
    </r>
    <r>
      <rPr>
        <sz val="9"/>
        <rFont val="ＭＳ Ｐ明朝"/>
        <family val="1"/>
        <charset val="128"/>
      </rPr>
      <t xml:space="preserve">  （入札形態がJVの場合，いずれかの企業の実績）</t>
    </r>
    <rPh sb="2" eb="4">
      <t>ボウサイ</t>
    </rPh>
    <rPh sb="5" eb="6">
      <t>カン</t>
    </rPh>
    <rPh sb="8" eb="10">
      <t>オウエン</t>
    </rPh>
    <rPh sb="10" eb="13">
      <t>キョウテイトウ</t>
    </rPh>
    <rPh sb="14" eb="16">
      <t>テイケツ</t>
    </rPh>
    <rPh sb="16" eb="18">
      <t>ジッセキ</t>
    </rPh>
    <rPh sb="18" eb="19">
      <t>オヨ</t>
    </rPh>
    <rPh sb="20" eb="22">
      <t>キョウテイ</t>
    </rPh>
    <rPh sb="23" eb="24">
      <t>モト</t>
    </rPh>
    <rPh sb="26" eb="28">
      <t>カツドウ</t>
    </rPh>
    <rPh sb="28" eb="30">
      <t>ジッセキ</t>
    </rPh>
    <phoneticPr fontId="3"/>
  </si>
  <si>
    <r>
      <t xml:space="preserve">チ　緊急工事登録等への取組み実績
</t>
    </r>
    <r>
      <rPr>
        <sz val="9"/>
        <rFont val="ＭＳ Ｐゴシック"/>
        <family val="3"/>
        <charset val="128"/>
      </rPr>
      <t xml:space="preserve"> </t>
    </r>
    <r>
      <rPr>
        <sz val="9"/>
        <rFont val="ＭＳ Ｐ明朝"/>
        <family val="1"/>
        <charset val="128"/>
      </rPr>
      <t xml:space="preserve"> （入札形態がJVの場合，いずれかの企業の実績）</t>
    </r>
    <rPh sb="2" eb="4">
      <t>キンキュウ</t>
    </rPh>
    <rPh sb="4" eb="6">
      <t>コウジ</t>
    </rPh>
    <rPh sb="6" eb="8">
      <t>トウロク</t>
    </rPh>
    <rPh sb="8" eb="9">
      <t>トウ</t>
    </rPh>
    <rPh sb="11" eb="13">
      <t>トリク</t>
    </rPh>
    <rPh sb="14" eb="16">
      <t>ジッセキ</t>
    </rPh>
    <phoneticPr fontId="3"/>
  </si>
  <si>
    <t>平成30年度</t>
    <phoneticPr fontId="3"/>
  </si>
  <si>
    <r>
      <t xml:space="preserve">　ア　工事成績評定点（平均点）
</t>
    </r>
    <r>
      <rPr>
        <sz val="9"/>
        <rFont val="ＭＳ Ｐゴシック"/>
        <family val="3"/>
        <charset val="128"/>
      </rPr>
      <t>　</t>
    </r>
    <r>
      <rPr>
        <sz val="9"/>
        <rFont val="ＭＳ Ｐ明朝"/>
        <family val="1"/>
        <charset val="128"/>
      </rPr>
      <t>（入札形態がJVの場合，代表者の実績）</t>
    </r>
    <rPh sb="3" eb="5">
      <t>コウジ</t>
    </rPh>
    <rPh sb="5" eb="7">
      <t>セイセキ</t>
    </rPh>
    <rPh sb="7" eb="9">
      <t>ヒョウテイ</t>
    </rPh>
    <rPh sb="9" eb="10">
      <t>テン</t>
    </rPh>
    <rPh sb="11" eb="13">
      <t>ヘイキン</t>
    </rPh>
    <rPh sb="13" eb="14">
      <t>テン</t>
    </rPh>
    <rPh sb="18" eb="20">
      <t>ニュウサツ</t>
    </rPh>
    <rPh sb="20" eb="22">
      <t>ケイタイ</t>
    </rPh>
    <rPh sb="26" eb="28">
      <t>バアイ</t>
    </rPh>
    <rPh sb="29" eb="32">
      <t>ダイヒョウシャ</t>
    </rPh>
    <rPh sb="33" eb="35">
      <t>ジッセキ</t>
    </rPh>
    <phoneticPr fontId="3"/>
  </si>
  <si>
    <r>
      <t xml:space="preserve">契　約　金　額
</t>
    </r>
    <r>
      <rPr>
        <sz val="9"/>
        <rFont val="ＭＳ Ｐゴシック"/>
        <family val="3"/>
        <charset val="128"/>
      </rPr>
      <t>（最終契約金額（税込））</t>
    </r>
    <rPh sb="0" eb="1">
      <t>チギリ</t>
    </rPh>
    <rPh sb="2" eb="3">
      <t>ヤク</t>
    </rPh>
    <rPh sb="4" eb="5">
      <t>カネ</t>
    </rPh>
    <rPh sb="6" eb="7">
      <t>ガク</t>
    </rPh>
    <rPh sb="9" eb="11">
      <t>サイシュウ</t>
    </rPh>
    <rPh sb="11" eb="13">
      <t>ケイヤク</t>
    </rPh>
    <rPh sb="13" eb="15">
      <t>キンガク</t>
    </rPh>
    <rPh sb="16" eb="18">
      <t>ゼイコミ</t>
    </rPh>
    <phoneticPr fontId="3"/>
  </si>
  <si>
    <r>
      <t xml:space="preserve">　エ　不誠実な行為又は労働災害等
</t>
    </r>
    <r>
      <rPr>
        <sz val="9"/>
        <rFont val="ＭＳ Ｐゴシック"/>
        <family val="3"/>
        <charset val="128"/>
      </rPr>
      <t>　</t>
    </r>
    <r>
      <rPr>
        <sz val="9"/>
        <rFont val="ＭＳ Ｐ明朝"/>
        <family val="1"/>
        <charset val="128"/>
      </rPr>
      <t>（入札形態がJVの場合，全構成員の実績）</t>
    </r>
    <rPh sb="3" eb="6">
      <t>フセイジツ</t>
    </rPh>
    <rPh sb="7" eb="9">
      <t>コウイ</t>
    </rPh>
    <rPh sb="9" eb="10">
      <t>マタ</t>
    </rPh>
    <rPh sb="11" eb="13">
      <t>ロウドウ</t>
    </rPh>
    <rPh sb="13" eb="15">
      <t>サイガイ</t>
    </rPh>
    <rPh sb="15" eb="16">
      <t>トウ</t>
    </rPh>
    <rPh sb="30" eb="31">
      <t>ゼン</t>
    </rPh>
    <rPh sb="31" eb="33">
      <t>コウセイ</t>
    </rPh>
    <rPh sb="33" eb="34">
      <t>イン</t>
    </rPh>
    <phoneticPr fontId="3"/>
  </si>
  <si>
    <r>
      <t xml:space="preserve">　オ　品質管理システムの認証取得状況
</t>
    </r>
    <r>
      <rPr>
        <sz val="9"/>
        <rFont val="ＭＳ Ｐゴシック"/>
        <family val="3"/>
        <charset val="128"/>
      </rPr>
      <t>　</t>
    </r>
    <r>
      <rPr>
        <sz val="9"/>
        <rFont val="ＭＳ Ｐ明朝"/>
        <family val="1"/>
        <charset val="128"/>
      </rPr>
      <t>（入札形態がJVの場合，代表者の実績）</t>
    </r>
    <rPh sb="3" eb="5">
      <t>ヒンシツ</t>
    </rPh>
    <rPh sb="5" eb="7">
      <t>カンリ</t>
    </rPh>
    <rPh sb="14" eb="16">
      <t>シュトク</t>
    </rPh>
    <rPh sb="16" eb="18">
      <t>ジョウキョウ</t>
    </rPh>
    <phoneticPr fontId="3"/>
  </si>
  <si>
    <r>
      <t xml:space="preserve">　カ　建設業労働災害防止協会への加入状況
</t>
    </r>
    <r>
      <rPr>
        <sz val="9"/>
        <rFont val="ＭＳ Ｐゴシック"/>
        <family val="3"/>
        <charset val="128"/>
      </rPr>
      <t>　</t>
    </r>
    <r>
      <rPr>
        <sz val="9"/>
        <rFont val="ＭＳ Ｐ明朝"/>
        <family val="1"/>
        <charset val="128"/>
      </rPr>
      <t>（入札形態がJVの場合，代表者の実績）</t>
    </r>
    <rPh sb="3" eb="5">
      <t>ケンセツ</t>
    </rPh>
    <rPh sb="5" eb="6">
      <t>ギョウ</t>
    </rPh>
    <rPh sb="6" eb="8">
      <t>ロウドウ</t>
    </rPh>
    <rPh sb="8" eb="10">
      <t>サイガイ</t>
    </rPh>
    <rPh sb="10" eb="12">
      <t>ボウシ</t>
    </rPh>
    <rPh sb="12" eb="14">
      <t>キョウカイ</t>
    </rPh>
    <rPh sb="16" eb="18">
      <t>カニュウ</t>
    </rPh>
    <rPh sb="18" eb="20">
      <t>ジョウキョウ</t>
    </rPh>
    <phoneticPr fontId="3"/>
  </si>
  <si>
    <r>
      <t xml:space="preserve">サ(1)　継続教育（CPD）の取組み状況
</t>
    </r>
    <r>
      <rPr>
        <sz val="9"/>
        <rFont val="ＭＳ Ｐ明朝"/>
        <family val="1"/>
        <charset val="128"/>
      </rPr>
      <t>　（入札形態がJVの場合，代表者の実績）</t>
    </r>
    <rPh sb="5" eb="7">
      <t>ケイゾク</t>
    </rPh>
    <rPh sb="7" eb="9">
      <t>キョウイク</t>
    </rPh>
    <rPh sb="15" eb="17">
      <t>トリクミ</t>
    </rPh>
    <rPh sb="18" eb="20">
      <t>ジョウキョウ</t>
    </rPh>
    <phoneticPr fontId="3"/>
  </si>
  <si>
    <t>ア</t>
    <phoneticPr fontId="3"/>
  </si>
  <si>
    <t>イ</t>
    <phoneticPr fontId="3"/>
  </si>
  <si>
    <t>エ</t>
    <phoneticPr fontId="3"/>
  </si>
  <si>
    <t>オ</t>
    <phoneticPr fontId="3"/>
  </si>
  <si>
    <t>同種工事の施工実績の有無</t>
    <phoneticPr fontId="3"/>
  </si>
  <si>
    <t>受　注　形　態</t>
    <phoneticPr fontId="3"/>
  </si>
  <si>
    <t>不誠実な行為又は労働災害等</t>
    <phoneticPr fontId="3"/>
  </si>
  <si>
    <t>品質管理システムの
　　認証取得状況</t>
    <phoneticPr fontId="3"/>
  </si>
  <si>
    <t>建設業労働災害防止協会への
　　加入状況</t>
    <phoneticPr fontId="3"/>
  </si>
  <si>
    <t>認証取得あり</t>
    <phoneticPr fontId="3"/>
  </si>
  <si>
    <r>
      <rPr>
        <sz val="9"/>
        <rFont val="ＭＳ Ｐゴシック"/>
        <family val="3"/>
        <charset val="128"/>
      </rPr>
      <t>　　</t>
    </r>
    <r>
      <rPr>
        <sz val="9"/>
        <rFont val="ＭＳ Ｐ明朝"/>
        <family val="1"/>
        <charset val="128"/>
      </rPr>
      <t>（入札形態がJVの場合，代表者の実績）</t>
    </r>
    <r>
      <rPr>
        <sz val="9.5"/>
        <rFont val="ＭＳ Ｐゴシック"/>
        <family val="3"/>
        <charset val="128"/>
      </rPr>
      <t xml:space="preserve">
　イ　同種工事の施工実績</t>
    </r>
    <phoneticPr fontId="3"/>
  </si>
  <si>
    <t>指名停止あり</t>
    <phoneticPr fontId="3"/>
  </si>
  <si>
    <t>文書指導あり</t>
    <phoneticPr fontId="3"/>
  </si>
  <si>
    <t>～</t>
    <phoneticPr fontId="3"/>
  </si>
  <si>
    <t>カ</t>
    <phoneticPr fontId="3"/>
  </si>
  <si>
    <r>
      <rPr>
        <sz val="9.5"/>
        <rFont val="ＭＳ Ｐ明朝"/>
        <family val="1"/>
        <charset val="128"/>
      </rPr>
      <t>　</t>
    </r>
    <r>
      <rPr>
        <sz val="9"/>
        <rFont val="ＭＳ Ｐ明朝"/>
        <family val="1"/>
        <charset val="128"/>
      </rPr>
      <t>（入札形態がJVの場合，代表者の実績）</t>
    </r>
    <r>
      <rPr>
        <strike/>
        <sz val="9.5"/>
        <rFont val="ＭＳ Ｐゴシック"/>
        <family val="3"/>
        <charset val="128"/>
      </rPr>
      <t xml:space="preserve">
</t>
    </r>
    <r>
      <rPr>
        <sz val="9.5"/>
        <rFont val="ＭＳ Ｐゴシック"/>
        <family val="3"/>
        <charset val="128"/>
      </rPr>
      <t>キ　同種工事の施工実績</t>
    </r>
    <rPh sb="25" eb="27">
      <t>コウジ</t>
    </rPh>
    <rPh sb="28" eb="30">
      <t>セコウ</t>
    </rPh>
    <phoneticPr fontId="3"/>
  </si>
  <si>
    <t>工　　事　　名</t>
    <phoneticPr fontId="3"/>
  </si>
  <si>
    <t>←▼から選択</t>
    <phoneticPr fontId="3"/>
  </si>
  <si>
    <r>
      <t xml:space="preserve">ク　工事成績評定点（最高点）
</t>
    </r>
    <r>
      <rPr>
        <sz val="9"/>
        <rFont val="ＭＳ Ｐゴシック"/>
        <family val="3"/>
        <charset val="128"/>
      </rPr>
      <t>　</t>
    </r>
    <r>
      <rPr>
        <sz val="9"/>
        <rFont val="ＭＳ Ｐ明朝"/>
        <family val="1"/>
        <charset val="128"/>
      </rPr>
      <t>（入札形態がJVの場合，代表者の実績）</t>
    </r>
    <rPh sb="2" eb="4">
      <t>コウジ</t>
    </rPh>
    <rPh sb="4" eb="6">
      <t>セイセキ</t>
    </rPh>
    <rPh sb="6" eb="8">
      <t>ヒョウテイ</t>
    </rPh>
    <rPh sb="8" eb="9">
      <t>テン</t>
    </rPh>
    <rPh sb="10" eb="12">
      <t>サイコウ</t>
    </rPh>
    <rPh sb="12" eb="13">
      <t>テン</t>
    </rPh>
    <phoneticPr fontId="3"/>
  </si>
  <si>
    <t>従事した役割</t>
    <phoneticPr fontId="3"/>
  </si>
  <si>
    <r>
      <t xml:space="preserve">コ　過去2ヶ年度における東北地方工事安全施工推進大会（SAFETY)優良企業表彰歴
</t>
    </r>
    <r>
      <rPr>
        <sz val="9"/>
        <rFont val="ＭＳ Ｐゴシック"/>
        <family val="3"/>
        <charset val="128"/>
      </rPr>
      <t>　</t>
    </r>
    <r>
      <rPr>
        <sz val="9"/>
        <rFont val="ＭＳ Ｐ明朝"/>
        <family val="1"/>
        <charset val="128"/>
      </rPr>
      <t>（入札形態がJVの場合，代表者の実績）</t>
    </r>
    <phoneticPr fontId="3"/>
  </si>
  <si>
    <r>
      <t xml:space="preserve">テ　維持工事等の施工実績
</t>
    </r>
    <r>
      <rPr>
        <sz val="9"/>
        <rFont val="ＭＳ Ｐ明朝"/>
        <family val="1"/>
        <charset val="128"/>
      </rPr>
      <t xml:space="preserve">  （入札形態がJVの場合，いずれかの企業の実績</t>
    </r>
    <r>
      <rPr>
        <sz val="9.5"/>
        <rFont val="ＭＳ Ｐ明朝"/>
        <family val="1"/>
        <charset val="128"/>
      </rPr>
      <t>）</t>
    </r>
    <rPh sb="2" eb="4">
      <t>イジ</t>
    </rPh>
    <rPh sb="4" eb="6">
      <t>コウジ</t>
    </rPh>
    <rPh sb="6" eb="7">
      <t>トウ</t>
    </rPh>
    <rPh sb="8" eb="10">
      <t>セコウ</t>
    </rPh>
    <rPh sb="10" eb="12">
      <t>ジッセキ</t>
    </rPh>
    <phoneticPr fontId="3"/>
  </si>
  <si>
    <t>平成29年度</t>
    <phoneticPr fontId="3"/>
  </si>
  <si>
    <t>平成29年度</t>
    <rPh sb="0" eb="2">
      <t>ヘイセイ</t>
    </rPh>
    <rPh sb="4" eb="6">
      <t>ネンド</t>
    </rPh>
    <phoneticPr fontId="3"/>
  </si>
  <si>
    <t>平成30年度</t>
    <rPh sb="0" eb="2">
      <t>ヘイセイ</t>
    </rPh>
    <rPh sb="4" eb="6">
      <t>ネンド</t>
    </rPh>
    <phoneticPr fontId="3"/>
  </si>
  <si>
    <t>平成31年度</t>
    <rPh sb="0" eb="2">
      <t>ヘイセイ</t>
    </rPh>
    <rPh sb="4" eb="6">
      <t>ネンド</t>
    </rPh>
    <phoneticPr fontId="3"/>
  </si>
  <si>
    <t>平成26年度</t>
    <rPh sb="0" eb="2">
      <t>ヘイセイ</t>
    </rPh>
    <rPh sb="4" eb="6">
      <t>ネンド</t>
    </rPh>
    <phoneticPr fontId="3"/>
  </si>
  <si>
    <t>平成27年度</t>
    <rPh sb="0" eb="2">
      <t>ヘイセイ</t>
    </rPh>
    <rPh sb="4" eb="6">
      <t>ネンド</t>
    </rPh>
    <phoneticPr fontId="3"/>
  </si>
  <si>
    <t>平成28年度</t>
    <rPh sb="0" eb="2">
      <t>ヘイセイ</t>
    </rPh>
    <rPh sb="4" eb="6">
      <t>ネンド</t>
    </rPh>
    <phoneticPr fontId="3"/>
  </si>
  <si>
    <t>様式-共1-Ⅰ（プラント）【交通局】</t>
    <rPh sb="0" eb="2">
      <t>ヨウシキ</t>
    </rPh>
    <rPh sb="3" eb="4">
      <t>キョウ</t>
    </rPh>
    <phoneticPr fontId="3"/>
  </si>
  <si>
    <t>なし</t>
    <phoneticPr fontId="3"/>
  </si>
  <si>
    <r>
      <t>ウ　過去5ヶ年度及び現年度における仙台市優良建設工事表彰歴</t>
    </r>
    <r>
      <rPr>
        <sz val="10"/>
        <color rgb="FF0070C0"/>
        <rFont val="ＭＳ Ｐゴシック"/>
        <family val="3"/>
        <charset val="128"/>
        <scheme val="minor"/>
      </rPr>
      <t>，又は交通局工事で工事成績評定点80点以上の施工実績</t>
    </r>
    <rPh sb="2" eb="4">
      <t>カコ</t>
    </rPh>
    <rPh sb="6" eb="8">
      <t>ネンド</t>
    </rPh>
    <rPh sb="8" eb="9">
      <t>オヨ</t>
    </rPh>
    <rPh sb="10" eb="11">
      <t>ゲン</t>
    </rPh>
    <rPh sb="11" eb="13">
      <t>ネンド</t>
    </rPh>
    <rPh sb="17" eb="20">
      <t>センダイシ</t>
    </rPh>
    <rPh sb="20" eb="22">
      <t>ユウリョウ</t>
    </rPh>
    <rPh sb="22" eb="24">
      <t>ケンセツ</t>
    </rPh>
    <rPh sb="24" eb="26">
      <t>コウジ</t>
    </rPh>
    <rPh sb="26" eb="28">
      <t>ヒョウショウ</t>
    </rPh>
    <rPh sb="28" eb="29">
      <t>レキ</t>
    </rPh>
    <phoneticPr fontId="3"/>
  </si>
  <si>
    <t>表彰歴又は施工実績あり</t>
    <rPh sb="0" eb="2">
      <t>ヒョウショウ</t>
    </rPh>
    <rPh sb="2" eb="3">
      <t>レキ</t>
    </rPh>
    <rPh sb="3" eb="4">
      <t>マタ</t>
    </rPh>
    <rPh sb="5" eb="7">
      <t>セコウ</t>
    </rPh>
    <rPh sb="7" eb="9">
      <t>ジッセキ</t>
    </rPh>
    <phoneticPr fontId="3"/>
  </si>
  <si>
    <t>なし</t>
    <phoneticPr fontId="3"/>
  </si>
  <si>
    <t>ク　過去5ヶ年度及び現年度における工事成績評定点（最高点）</t>
    <phoneticPr fontId="3"/>
  </si>
  <si>
    <r>
      <t>ケ　過去5ヶ年度及び現年度における仙台市優良建設工事技術者表彰歴</t>
    </r>
    <r>
      <rPr>
        <sz val="10"/>
        <color rgb="FF0070C0"/>
        <rFont val="ＭＳ Ｐゴシック"/>
        <family val="3"/>
        <charset val="128"/>
      </rPr>
      <t>又は交通局工事で工事成績評定点80点以上の施工実績</t>
    </r>
    <rPh sb="2" eb="4">
      <t>カコ</t>
    </rPh>
    <rPh sb="6" eb="8">
      <t>ネンド</t>
    </rPh>
    <rPh sb="8" eb="9">
      <t>オヨ</t>
    </rPh>
    <rPh sb="10" eb="11">
      <t>ゲン</t>
    </rPh>
    <rPh sb="11" eb="13">
      <t>ネンド</t>
    </rPh>
    <rPh sb="17" eb="20">
      <t>センダイシ</t>
    </rPh>
    <rPh sb="20" eb="22">
      <t>ユウリョウ</t>
    </rPh>
    <rPh sb="22" eb="24">
      <t>ケンセツ</t>
    </rPh>
    <rPh sb="24" eb="26">
      <t>コウジ</t>
    </rPh>
    <rPh sb="26" eb="29">
      <t>ギジュツシャ</t>
    </rPh>
    <rPh sb="29" eb="31">
      <t>ヒョウショウ</t>
    </rPh>
    <rPh sb="31" eb="32">
      <t>レキ</t>
    </rPh>
    <phoneticPr fontId="3"/>
  </si>
  <si>
    <t>複数あり</t>
    <rPh sb="0" eb="2">
      <t>フクスウ</t>
    </rPh>
    <phoneticPr fontId="3"/>
  </si>
  <si>
    <t>あり</t>
    <phoneticPr fontId="3"/>
  </si>
  <si>
    <t>コ　過去2ヶ年度における東北地方工事安全施工推進大会（SAFETY）優良企業表彰歴</t>
    <phoneticPr fontId="3"/>
  </si>
  <si>
    <t>なし</t>
    <phoneticPr fontId="3"/>
  </si>
  <si>
    <t>サ(2)　関連資格の保有状況
　※予定価格5千万円未満で適用</t>
    <phoneticPr fontId="3"/>
  </si>
  <si>
    <t>なし</t>
    <phoneticPr fontId="3"/>
  </si>
  <si>
    <t>ス　市内企業の活用計画割合（H25.4.1より当面の間削除する）</t>
    <phoneticPr fontId="3"/>
  </si>
  <si>
    <t>ソ　過去2ヶ年度及び現年度における地域貢献活動等の実績</t>
    <phoneticPr fontId="3"/>
  </si>
  <si>
    <t>(1)</t>
    <phoneticPr fontId="3"/>
  </si>
  <si>
    <t>締結実績なし</t>
    <phoneticPr fontId="3"/>
  </si>
  <si>
    <t>活動実績あり</t>
    <phoneticPr fontId="3"/>
  </si>
  <si>
    <t>チ　緊急工事登録等への取組み実績</t>
    <phoneticPr fontId="3"/>
  </si>
  <si>
    <t>ツ　過去2ヶ年度における困難業務等の従事実績</t>
    <phoneticPr fontId="3"/>
  </si>
  <si>
    <t>テ　過去2ヶ年度における維持工事等の施工実績</t>
    <phoneticPr fontId="3"/>
  </si>
  <si>
    <t>ト　東日本大震災における緊急工事等の従事実績</t>
    <phoneticPr fontId="3"/>
  </si>
  <si>
    <t>ナ　障害者の雇用促進状況</t>
    <phoneticPr fontId="3"/>
  </si>
  <si>
    <t>②</t>
    <phoneticPr fontId="3"/>
  </si>
  <si>
    <t>＝</t>
    <phoneticPr fontId="3"/>
  </si>
  <si>
    <t>÷1,000,000</t>
    <phoneticPr fontId="3"/>
  </si>
  <si>
    <t>※3　記入等にあたっては，「仙台市交通局発注工事における総合評価一般競争入札実施要綱に係る運用の手引き」をお読み下さい。</t>
    <rPh sb="3" eb="5">
      <t>キニュウ</t>
    </rPh>
    <rPh sb="5" eb="6">
      <t>トウ</t>
    </rPh>
    <rPh sb="14" eb="17">
      <t>センダイシ</t>
    </rPh>
    <rPh sb="17" eb="20">
      <t>コウツウキョク</t>
    </rPh>
    <rPh sb="20" eb="22">
      <t>ハッチュウ</t>
    </rPh>
    <rPh sb="22" eb="24">
      <t>コウジ</t>
    </rPh>
    <rPh sb="28" eb="32">
      <t>ソウゴウヒョウカ</t>
    </rPh>
    <rPh sb="32" eb="34">
      <t>イッパン</t>
    </rPh>
    <rPh sb="34" eb="36">
      <t>キョウソウ</t>
    </rPh>
    <rPh sb="36" eb="38">
      <t>ニュウサツ</t>
    </rPh>
    <rPh sb="38" eb="40">
      <t>ジッシ</t>
    </rPh>
    <rPh sb="40" eb="42">
      <t>ヨウコウ</t>
    </rPh>
    <rPh sb="43" eb="44">
      <t>カカ</t>
    </rPh>
    <rPh sb="45" eb="47">
      <t>ウンヨウ</t>
    </rPh>
    <rPh sb="48" eb="50">
      <t>テビ</t>
    </rPh>
    <rPh sb="54" eb="55">
      <t>ヨ</t>
    </rPh>
    <rPh sb="56" eb="57">
      <t>クダ</t>
    </rPh>
    <phoneticPr fontId="3"/>
  </si>
  <si>
    <t>様式-共2（Ⅰ型（土木，建築，建築設備，プラント），Ⅱ型）【交通局】</t>
    <rPh sb="0" eb="2">
      <t>ヨウシキ</t>
    </rPh>
    <rPh sb="3" eb="4">
      <t>キョウ</t>
    </rPh>
    <rPh sb="7" eb="8">
      <t>カタ</t>
    </rPh>
    <rPh sb="9" eb="11">
      <t>ドボク</t>
    </rPh>
    <rPh sb="12" eb="14">
      <t>ケンチク</t>
    </rPh>
    <rPh sb="15" eb="17">
      <t>ケンチク</t>
    </rPh>
    <rPh sb="17" eb="19">
      <t>セツビ</t>
    </rPh>
    <rPh sb="27" eb="28">
      <t>カタ</t>
    </rPh>
    <phoneticPr fontId="3"/>
  </si>
  <si>
    <t>ウ</t>
    <phoneticPr fontId="3"/>
  </si>
  <si>
    <t>表彰歴の有無</t>
    <phoneticPr fontId="3"/>
  </si>
  <si>
    <t>※仙台市交通局請負工事成績評定結果一覧表のとおり転記してください。</t>
    <rPh sb="1" eb="4">
      <t>センダイシ</t>
    </rPh>
    <rPh sb="4" eb="7">
      <t>コウツウキョク</t>
    </rPh>
    <rPh sb="7" eb="9">
      <t>ウケオイ</t>
    </rPh>
    <rPh sb="9" eb="11">
      <t>コウジ</t>
    </rPh>
    <rPh sb="11" eb="13">
      <t>セイセキ</t>
    </rPh>
    <rPh sb="13" eb="15">
      <t>ヒョウテイ</t>
    </rPh>
    <rPh sb="17" eb="19">
      <t>イチラン</t>
    </rPh>
    <rPh sb="19" eb="20">
      <t>ヒョウ</t>
    </rPh>
    <rPh sb="24" eb="26">
      <t>テンキ</t>
    </rPh>
    <phoneticPr fontId="3"/>
  </si>
  <si>
    <t>表彰歴又は施工実績あり</t>
    <rPh sb="3" eb="4">
      <t>マタ</t>
    </rPh>
    <rPh sb="5" eb="7">
      <t>セコウ</t>
    </rPh>
    <rPh sb="7" eb="9">
      <t>ジッセキ</t>
    </rPh>
    <phoneticPr fontId="3"/>
  </si>
  <si>
    <t>加入あり</t>
    <phoneticPr fontId="3"/>
  </si>
  <si>
    <t>＋</t>
    <phoneticPr fontId="3"/>
  </si>
  <si>
    <t>複数履歴あり</t>
    <phoneticPr fontId="3"/>
  </si>
  <si>
    <t>発　注　機　関</t>
    <phoneticPr fontId="3"/>
  </si>
  <si>
    <r>
      <t xml:space="preserve">　ウ　仙台市優良建設工事表彰歴
</t>
    </r>
    <r>
      <rPr>
        <sz val="10"/>
        <color rgb="FF0070C0"/>
        <rFont val="ＭＳ Ｐゴシック"/>
        <family val="3"/>
        <charset val="128"/>
      </rPr>
      <t>又は交通局工事で</t>
    </r>
    <r>
      <rPr>
        <sz val="10"/>
        <color rgb="FF0070C0"/>
        <rFont val="ＭＳ Ｐ明朝"/>
        <family val="1"/>
        <charset val="128"/>
      </rPr>
      <t>80</t>
    </r>
    <r>
      <rPr>
        <sz val="10"/>
        <color rgb="FF0070C0"/>
        <rFont val="ＭＳ Ｐゴシック"/>
        <family val="3"/>
        <charset val="128"/>
      </rPr>
      <t>点以上の施工実績</t>
    </r>
    <r>
      <rPr>
        <sz val="9"/>
        <rFont val="ＭＳ Ｐ明朝"/>
        <family val="1"/>
        <charset val="128"/>
      </rPr>
      <t xml:space="preserve">
　（入札形態がJVの場合，代表者の実績）</t>
    </r>
    <rPh sb="3" eb="6">
      <t>センダイシ</t>
    </rPh>
    <rPh sb="6" eb="8">
      <t>ユウリョウ</t>
    </rPh>
    <rPh sb="8" eb="10">
      <t>ケンセツ</t>
    </rPh>
    <rPh sb="10" eb="12">
      <t>コウジ</t>
    </rPh>
    <rPh sb="12" eb="14">
      <t>ヒョウショウ</t>
    </rPh>
    <rPh sb="14" eb="15">
      <t>レキ</t>
    </rPh>
    <rPh sb="16" eb="17">
      <t>マタ</t>
    </rPh>
    <phoneticPr fontId="3"/>
  </si>
  <si>
    <t>表彰歴又は
実績の有無</t>
    <rPh sb="0" eb="2">
      <t>ヒョウショウ</t>
    </rPh>
    <rPh sb="2" eb="3">
      <t>レキ</t>
    </rPh>
    <rPh sb="3" eb="4">
      <t>マタ</t>
    </rPh>
    <rPh sb="6" eb="8">
      <t>ジッセキ</t>
    </rPh>
    <rPh sb="9" eb="11">
      <t>ウム</t>
    </rPh>
    <phoneticPr fontId="3"/>
  </si>
  <si>
    <t>（有無を選択）</t>
    <phoneticPr fontId="3"/>
  </si>
  <si>
    <t>表彰年月日又は実績工事検査年月日</t>
    <rPh sb="0" eb="2">
      <t>ヒョウショウ</t>
    </rPh>
    <rPh sb="2" eb="3">
      <t>ネン</t>
    </rPh>
    <rPh sb="3" eb="5">
      <t>ガッピ</t>
    </rPh>
    <rPh sb="5" eb="6">
      <t>マタ</t>
    </rPh>
    <phoneticPr fontId="3"/>
  </si>
  <si>
    <t>表彰又は
実績工事の名称</t>
    <rPh sb="0" eb="2">
      <t>ヒョウショウ</t>
    </rPh>
    <rPh sb="2" eb="3">
      <t>マタ</t>
    </rPh>
    <rPh sb="5" eb="7">
      <t>ジッセキ</t>
    </rPh>
    <rPh sb="7" eb="8">
      <t>コウ</t>
    </rPh>
    <rPh sb="8" eb="9">
      <t>ジ</t>
    </rPh>
    <rPh sb="10" eb="11">
      <t>メイ</t>
    </rPh>
    <phoneticPr fontId="3"/>
  </si>
  <si>
    <t>ＩＳＯ１４００１</t>
    <phoneticPr fontId="3"/>
  </si>
  <si>
    <t>記入にあたっては，「仙台市交通局発注工事における総合評価一般競争入札実施要綱に係る運用の手引き」をお読み下さい。</t>
    <rPh sb="0" eb="2">
      <t>キニュウ</t>
    </rPh>
    <rPh sb="50" eb="51">
      <t>ヨ</t>
    </rPh>
    <rPh sb="52" eb="53">
      <t>クダ</t>
    </rPh>
    <phoneticPr fontId="3"/>
  </si>
  <si>
    <t>様式-共3（Ⅰ型（土木，建築，建築設備，プラント），Ⅱ型）【交通局】</t>
    <rPh sb="0" eb="2">
      <t>ヨウシキ</t>
    </rPh>
    <rPh sb="3" eb="4">
      <t>トモ</t>
    </rPh>
    <rPh sb="9" eb="11">
      <t>ドボク</t>
    </rPh>
    <rPh sb="12" eb="14">
      <t>ケンチク</t>
    </rPh>
    <rPh sb="15" eb="17">
      <t>ケンチク</t>
    </rPh>
    <rPh sb="17" eb="19">
      <t>セツビ</t>
    </rPh>
    <rPh sb="27" eb="28">
      <t>ガタ</t>
    </rPh>
    <phoneticPr fontId="3"/>
  </si>
  <si>
    <r>
      <t xml:space="preserve">契　約　金　額
</t>
    </r>
    <r>
      <rPr>
        <sz val="9"/>
        <rFont val="ＭＳ Ｐゴシック"/>
        <family val="3"/>
        <charset val="128"/>
      </rPr>
      <t>（最終契約金額（税込））</t>
    </r>
    <phoneticPr fontId="3"/>
  </si>
  <si>
    <t>工　事　概　要　</t>
    <phoneticPr fontId="3"/>
  </si>
  <si>
    <t>↓▼から選択</t>
    <phoneticPr fontId="3"/>
  </si>
  <si>
    <r>
      <t>ケ　仙台市優良建設工事技術者
表彰歴</t>
    </r>
    <r>
      <rPr>
        <sz val="10"/>
        <color rgb="FF0070C0"/>
        <rFont val="ＭＳ Ｐゴシック"/>
        <family val="3"/>
        <charset val="128"/>
      </rPr>
      <t>又は交通局工事で</t>
    </r>
    <r>
      <rPr>
        <sz val="10"/>
        <color rgb="FF0070C0"/>
        <rFont val="ＭＳ Ｐ明朝"/>
        <family val="1"/>
        <charset val="128"/>
      </rPr>
      <t>80</t>
    </r>
    <r>
      <rPr>
        <sz val="10"/>
        <color rgb="FF0070C0"/>
        <rFont val="ＭＳ Ｐゴシック"/>
        <family val="3"/>
        <charset val="128"/>
      </rPr>
      <t>点以上
の施工実績</t>
    </r>
    <r>
      <rPr>
        <sz val="10"/>
        <rFont val="ＭＳ Ｐゴシック"/>
        <family val="3"/>
        <charset val="128"/>
      </rPr>
      <t xml:space="preserve">
　</t>
    </r>
    <r>
      <rPr>
        <sz val="9"/>
        <rFont val="ＭＳ Ｐ明朝"/>
        <family val="1"/>
        <charset val="128"/>
      </rPr>
      <t>（入札形態がJVの場合，代表者の実績）</t>
    </r>
    <rPh sb="2" eb="5">
      <t>センダイシ</t>
    </rPh>
    <rPh sb="5" eb="7">
      <t>ユウリョウ</t>
    </rPh>
    <rPh sb="7" eb="9">
      <t>ケンセツ</t>
    </rPh>
    <rPh sb="9" eb="11">
      <t>コウジ</t>
    </rPh>
    <rPh sb="11" eb="13">
      <t>ギジュッ</t>
    </rPh>
    <rPh sb="13" eb="14">
      <t>シャ</t>
    </rPh>
    <rPh sb="15" eb="17">
      <t>ヒョウショウ</t>
    </rPh>
    <rPh sb="17" eb="18">
      <t>レキ</t>
    </rPh>
    <phoneticPr fontId="3"/>
  </si>
  <si>
    <t>表彰歴又は実績のの有無</t>
    <rPh sb="0" eb="2">
      <t>ヒョウショウ</t>
    </rPh>
    <rPh sb="2" eb="3">
      <t>レキ</t>
    </rPh>
    <rPh sb="9" eb="11">
      <t>ウム</t>
    </rPh>
    <phoneticPr fontId="3"/>
  </si>
  <si>
    <t>表彰又は検査年月日</t>
    <rPh sb="0" eb="2">
      <t>ヒョウショウ</t>
    </rPh>
    <rPh sb="2" eb="3">
      <t>マタ</t>
    </rPh>
    <rPh sb="4" eb="6">
      <t>ケンサ</t>
    </rPh>
    <rPh sb="6" eb="7">
      <t>ネン</t>
    </rPh>
    <rPh sb="7" eb="9">
      <t>ガッピ</t>
    </rPh>
    <phoneticPr fontId="3"/>
  </si>
  <si>
    <t>表彰又は工事の名称1</t>
    <rPh sb="0" eb="2">
      <t>ヒョウショウ</t>
    </rPh>
    <rPh sb="4" eb="5">
      <t>コウ</t>
    </rPh>
    <rPh sb="5" eb="6">
      <t>ジ</t>
    </rPh>
    <rPh sb="7" eb="9">
      <t>メイショウ</t>
    </rPh>
    <phoneticPr fontId="3"/>
  </si>
  <si>
    <t>表彰又は工事の名称2</t>
    <rPh sb="0" eb="2">
      <t>ヒョウショウ</t>
    </rPh>
    <rPh sb="4" eb="5">
      <t>コウ</t>
    </rPh>
    <rPh sb="5" eb="6">
      <t>ジ</t>
    </rPh>
    <rPh sb="7" eb="9">
      <t>メイショウ</t>
    </rPh>
    <phoneticPr fontId="3"/>
  </si>
  <si>
    <t>記入にあたっては，「仙台市交通局発注工事における総合評価一般競争入札実施要綱に係る運用の手引き」をお読み下さい。</t>
    <rPh sb="0" eb="2">
      <t>キニュウ</t>
    </rPh>
    <rPh sb="10" eb="13">
      <t>センダイシ</t>
    </rPh>
    <rPh sb="13" eb="16">
      <t>コウツウキョク</t>
    </rPh>
    <rPh sb="16" eb="18">
      <t>ハッチュウ</t>
    </rPh>
    <rPh sb="18" eb="20">
      <t>コウジ</t>
    </rPh>
    <rPh sb="24" eb="28">
      <t>ソウゴウヒョウカ</t>
    </rPh>
    <rPh sb="28" eb="30">
      <t>イッパン</t>
    </rPh>
    <rPh sb="30" eb="32">
      <t>キョウソウ</t>
    </rPh>
    <rPh sb="32" eb="34">
      <t>ニュウサツ</t>
    </rPh>
    <rPh sb="34" eb="36">
      <t>ジッシ</t>
    </rPh>
    <rPh sb="36" eb="38">
      <t>ヨウコウ</t>
    </rPh>
    <rPh sb="39" eb="40">
      <t>カカ</t>
    </rPh>
    <rPh sb="41" eb="43">
      <t>ウンヨウ</t>
    </rPh>
    <rPh sb="44" eb="46">
      <t>テビ</t>
    </rPh>
    <rPh sb="50" eb="51">
      <t>ヨ</t>
    </rPh>
    <rPh sb="52" eb="53">
      <t>クダ</t>
    </rPh>
    <phoneticPr fontId="3"/>
  </si>
  <si>
    <t>様式-共4（Ⅰ型（プラント））【交通局】</t>
    <rPh sb="0" eb="2">
      <t>ヨウシキ</t>
    </rPh>
    <rPh sb="3" eb="4">
      <t>キョウ</t>
    </rPh>
    <rPh sb="7" eb="8">
      <t>カタ</t>
    </rPh>
    <phoneticPr fontId="3"/>
  </si>
  <si>
    <t>※ありの場合，所属する団体と協定名称を記載のこと。</t>
    <phoneticPr fontId="3"/>
  </si>
  <si>
    <t>(2)</t>
    <phoneticPr fontId="3"/>
  </si>
  <si>
    <t xml:space="preserve">大雪時における道路の除雪・排雪作業等に関する協定
</t>
    <phoneticPr fontId="3"/>
  </si>
  <si>
    <t>登録等あり</t>
    <phoneticPr fontId="3"/>
  </si>
  <si>
    <t>なし　</t>
    <phoneticPr fontId="3"/>
  </si>
  <si>
    <t>なし　</t>
    <phoneticPr fontId="3"/>
  </si>
  <si>
    <t>-----以下は地域実績型の工事で選択可-----</t>
    <phoneticPr fontId="3"/>
  </si>
  <si>
    <t>なし</t>
    <phoneticPr fontId="3"/>
  </si>
  <si>
    <t>様式-共5【交通局】</t>
    <rPh sb="0" eb="2">
      <t>ヨウシキ</t>
    </rPh>
    <rPh sb="3" eb="4">
      <t>トモ</t>
    </rPh>
    <phoneticPr fontId="3"/>
  </si>
  <si>
    <r>
      <t xml:space="preserve">
ト　東日本大震災における緊急工事等の従事実績
</t>
    </r>
    <r>
      <rPr>
        <sz val="9"/>
        <rFont val="ＭＳ Ｐ明朝"/>
        <family val="1"/>
        <charset val="128"/>
      </rPr>
      <t xml:space="preserve"> （入札形態がJVの場合，いずれかの企業の実績）</t>
    </r>
    <phoneticPr fontId="3"/>
  </si>
  <si>
    <t>様式-共6【交通局】</t>
    <rPh sb="0" eb="2">
      <t>ヨウシキ</t>
    </rPh>
    <rPh sb="3" eb="4">
      <t>トモ</t>
    </rPh>
    <phoneticPr fontId="3"/>
  </si>
  <si>
    <t>　　　　　　年　　月　　日</t>
    <rPh sb="6" eb="7">
      <t>ネン</t>
    </rPh>
    <rPh sb="9" eb="10">
      <t>ツキ</t>
    </rPh>
    <rPh sb="12" eb="13">
      <t>ニチ</t>
    </rPh>
    <phoneticPr fontId="3"/>
  </si>
  <si>
    <t>～</t>
    <phoneticPr fontId="3"/>
  </si>
  <si>
    <t>◯◯◯◯基幹技能者</t>
    <phoneticPr fontId="3"/>
  </si>
  <si>
    <t>（仙台市確認欄）</t>
    <phoneticPr fontId="3"/>
  </si>
  <si>
    <r>
      <t>チェック　</t>
    </r>
    <r>
      <rPr>
        <sz val="12"/>
        <rFont val="ＭＳ Ｐゴシック"/>
        <family val="3"/>
        <charset val="128"/>
      </rPr>
      <t>□</t>
    </r>
    <phoneticPr fontId="3"/>
  </si>
  <si>
    <t>により選択して下さい。</t>
    <phoneticPr fontId="3"/>
  </si>
  <si>
    <t>※4　本様式は，仙台市交通局発注工事の総合評価一般競争入札に適用します。</t>
    <rPh sb="3" eb="4">
      <t>ホン</t>
    </rPh>
    <rPh sb="4" eb="6">
      <t>ヨウシキ</t>
    </rPh>
    <rPh sb="8" eb="11">
      <t>センダイシ</t>
    </rPh>
    <rPh sb="11" eb="14">
      <t>コウツウキョク</t>
    </rPh>
    <rPh sb="14" eb="16">
      <t>ハッチュウ</t>
    </rPh>
    <rPh sb="16" eb="18">
      <t>コウジ</t>
    </rPh>
    <rPh sb="19" eb="21">
      <t>ソウゴウ</t>
    </rPh>
    <rPh sb="21" eb="23">
      <t>ヒョウカ</t>
    </rPh>
    <rPh sb="23" eb="25">
      <t>イッパン</t>
    </rPh>
    <rPh sb="25" eb="27">
      <t>キョウソウ</t>
    </rPh>
    <rPh sb="27" eb="29">
      <t>ニュウサツ</t>
    </rPh>
    <rPh sb="30" eb="32">
      <t>テキヨウ</t>
    </rPh>
    <phoneticPr fontId="3"/>
  </si>
  <si>
    <t>19071004</t>
    <phoneticPr fontId="3"/>
  </si>
  <si>
    <t>地下鉄南北線北仙台配電室外２箇所高圧受電設備等更新工事</t>
    <rPh sb="0" eb="3">
      <t>チカテツ</t>
    </rPh>
    <rPh sb="3" eb="6">
      <t>ナンボクセン</t>
    </rPh>
    <rPh sb="6" eb="9">
      <t>キタセンダイ</t>
    </rPh>
    <rPh sb="9" eb="12">
      <t>ハイデンシツ</t>
    </rPh>
    <rPh sb="12" eb="13">
      <t>ホカ</t>
    </rPh>
    <rPh sb="14" eb="16">
      <t>カショ</t>
    </rPh>
    <rPh sb="16" eb="18">
      <t>コウアツ</t>
    </rPh>
    <rPh sb="18" eb="20">
      <t>ジュデン</t>
    </rPh>
    <rPh sb="20" eb="22">
      <t>セツビ</t>
    </rPh>
    <rPh sb="22" eb="23">
      <t>トウ</t>
    </rPh>
    <rPh sb="23" eb="25">
      <t>コウシン</t>
    </rPh>
    <rPh sb="25" eb="27">
      <t>コウジ</t>
    </rPh>
    <phoneticPr fontId="3"/>
  </si>
  <si>
    <t>19071004</t>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</si>
</sst>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12">
    <numFmt numFmtId="42" formatCode="_ &quot;¥&quot;* #,##0_ ;_ &quot;¥&quot;* \-#,##0_ ;_ &quot;¥&quot;* &quot;-&quot;_ ;_ @_ "/>
    <numFmt numFmtId="176" formatCode="0.00_ "/>
    <numFmt numFmtId="177" formatCode="0.000_ "/>
    <numFmt numFmtId="178" formatCode="0.00000_);[Red]\(0.00000\)"/>
    <numFmt numFmtId="179" formatCode="0.0%"/>
    <numFmt numFmtId="180" formatCode="#,##0_ "/>
    <numFmt numFmtId="181" formatCode="yyyy/m/d;@"/>
    <numFmt numFmtId="182" formatCode="0_ "/>
    <numFmt numFmtId="183" formatCode="General&quot;点&quot;"/>
    <numFmt numFmtId="184" formatCode="[$-411]ge\.m\.d;@"/>
    <numFmt numFmtId="185" formatCode="yyyy\(ge\)/m/d"/>
    <numFmt numFmtId="186" formatCode="0.0_ "/>
  </numFmts>
  <fonts count="33">
    <font>
      <sz val="11"/>
      <name val="ＭＳ Ｐゴシック"/>
      <family val="3"/>
      <charset val="128"/>
    </font>
    <font>
      <sz val="11"/>
      <name val="ＭＳ Ｐゴシック"/>
      <family val="3"/>
      <charset val="128"/>
    </font>
    <font>
      <sz val="10"/>
      <name val="ＭＳ Ｐゴシック"/>
      <family val="3"/>
      <charset val="128"/>
    </font>
    <font>
      <sz val="6"/>
      <name val="ＭＳ Ｐゴシック"/>
      <family val="3"/>
      <charset val="128"/>
    </font>
    <font>
      <b/>
      <sz val="18"/>
      <name val="ＭＳ Ｐゴシック"/>
      <family val="3"/>
      <charset val="128"/>
    </font>
    <font>
      <b/>
      <sz val="10"/>
      <name val="ＭＳ Ｐゴシック"/>
      <family val="3"/>
      <charset val="128"/>
    </font>
    <font>
      <b/>
      <sz val="12"/>
      <name val="ＭＳ Ｐゴシック"/>
      <family val="3"/>
      <charset val="128"/>
    </font>
    <font>
      <sz val="8"/>
      <name val="ＭＳ Ｐゴシック"/>
      <family val="3"/>
      <charset val="128"/>
    </font>
    <font>
      <sz val="12"/>
      <name val="ＭＳ Ｐゴシック"/>
      <family val="3"/>
      <charset val="128"/>
    </font>
    <font>
      <sz val="9"/>
      <name val="ＭＳ Ｐゴシック"/>
      <family val="3"/>
      <charset val="128"/>
    </font>
    <font>
      <sz val="10"/>
      <name val="ＭＳ Ｐ明朝"/>
      <family val="1"/>
      <charset val="128"/>
    </font>
    <font>
      <sz val="10"/>
      <name val="ＭＳ ゴシック"/>
      <family val="3"/>
      <charset val="128"/>
    </font>
    <font>
      <sz val="9"/>
      <color indexed="81"/>
      <name val="ＭＳ Ｐゴシック"/>
      <family val="3"/>
      <charset val="128"/>
    </font>
    <font>
      <sz val="9"/>
      <name val="ＭＳ ゴシック"/>
      <family val="3"/>
      <charset val="128"/>
    </font>
    <font>
      <sz val="9.5"/>
      <name val="ＭＳ Ｐゴシック"/>
      <family val="3"/>
      <charset val="128"/>
    </font>
    <font>
      <sz val="24"/>
      <name val="ＭＳ Ｐゴシック"/>
      <family val="3"/>
      <charset val="128"/>
    </font>
    <font>
      <strike/>
      <sz val="10"/>
      <name val="ＭＳ Ｐゴシック"/>
      <family val="3"/>
      <charset val="128"/>
    </font>
    <font>
      <sz val="10"/>
      <name val="ＭＳ Ｐゴシック"/>
      <family val="3"/>
      <charset val="128"/>
      <scheme val="minor"/>
    </font>
    <font>
      <sz val="9"/>
      <name val="ＭＳ Ｐ明朝"/>
      <family val="1"/>
      <charset val="128"/>
    </font>
    <font>
      <sz val="10"/>
      <color rgb="FFFF0000"/>
      <name val="ＭＳ Ｐゴシック"/>
      <family val="3"/>
      <charset val="128"/>
    </font>
    <font>
      <b/>
      <sz val="16"/>
      <name val="ＭＳ Ｐゴシック"/>
      <family val="3"/>
      <charset val="128"/>
    </font>
    <font>
      <sz val="11"/>
      <color rgb="FFFF0000"/>
      <name val="ＭＳ Ｐゴシック"/>
      <family val="3"/>
      <charset val="128"/>
    </font>
    <font>
      <sz val="9.5"/>
      <name val="ＭＳ Ｐ明朝"/>
      <family val="1"/>
      <charset val="128"/>
    </font>
    <font>
      <strike/>
      <sz val="9.5"/>
      <name val="ＭＳ Ｐゴシック"/>
      <family val="3"/>
      <charset val="128"/>
    </font>
    <font>
      <sz val="10"/>
      <color rgb="FF0070C0"/>
      <name val="ＭＳ Ｐゴシック"/>
      <family val="3"/>
      <charset val="128"/>
      <scheme val="minor"/>
    </font>
    <font>
      <sz val="10"/>
      <color rgb="FF0070C0"/>
      <name val="ＭＳ Ｐゴシック"/>
      <family val="3"/>
      <charset val="128"/>
    </font>
    <font>
      <sz val="10"/>
      <color theme="1"/>
      <name val="ＭＳ Ｐゴシック"/>
      <family val="3"/>
      <charset val="128"/>
    </font>
    <font>
      <sz val="8"/>
      <color rgb="FF0070C0"/>
      <name val="ＭＳ Ｐゴシック"/>
      <family val="3"/>
      <charset val="128"/>
    </font>
    <font>
      <sz val="9"/>
      <color rgb="FF0070C0"/>
      <name val="ＭＳ Ｐゴシック"/>
      <family val="3"/>
      <charset val="128"/>
    </font>
    <font>
      <sz val="10"/>
      <color rgb="FF0070C0"/>
      <name val="ＭＳ Ｐ明朝"/>
      <family val="1"/>
      <charset val="128"/>
    </font>
    <font>
      <sz val="7"/>
      <name val="ＭＳ Ｐゴシック"/>
      <family val="3"/>
      <charset val="128"/>
    </font>
    <font>
      <sz val="8"/>
      <color theme="1"/>
      <name val="ＭＳ Ｐゴシック"/>
      <family val="3"/>
      <charset val="128"/>
    </font>
    <font>
      <b/>
      <sz val="20"/>
      <name val="ＭＳ Ｐゴシック"/>
      <family val="3"/>
      <charset val="128"/>
    </font>
  </fonts>
  <fills count="8">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42"/>
        <bgColor indexed="64"/>
      </patternFill>
    </fill>
    <fill>
      <patternFill patternType="solid">
        <fgColor rgb="FFFFFF00"/>
        <bgColor indexed="64"/>
      </patternFill>
    </fill>
    <fill>
      <patternFill patternType="solid">
        <fgColor theme="1" tint="0.14996795556505021"/>
        <bgColor indexed="64"/>
      </patternFill>
    </fill>
    <fill>
      <patternFill patternType="solid">
        <fgColor theme="0" tint="-0.249977111117893"/>
        <bgColor indexed="64"/>
      </patternFill>
    </fill>
  </fills>
  <borders count="119">
    <border>
      <left/>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right style="thin">
        <color indexed="64"/>
      </right>
      <top/>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thin">
        <color indexed="64"/>
      </right>
      <top style="medium">
        <color indexed="64"/>
      </top>
      <bottom/>
      <diagonal/>
    </border>
    <border>
      <left style="thin">
        <color indexed="64"/>
      </left>
      <right style="medium">
        <color indexed="64"/>
      </right>
      <top style="thin">
        <color indexed="64"/>
      </top>
      <bottom/>
      <diagonal/>
    </border>
    <border>
      <left style="thin">
        <color indexed="64"/>
      </left>
      <right/>
      <top/>
      <bottom/>
      <diagonal/>
    </border>
    <border>
      <left/>
      <right style="thin">
        <color indexed="64"/>
      </right>
      <top style="thin">
        <color indexed="64"/>
      </top>
      <bottom style="medium">
        <color indexed="64"/>
      </bottom>
      <diagonal/>
    </border>
    <border>
      <left style="thin">
        <color indexed="64"/>
      </left>
      <right style="medium">
        <color indexed="64"/>
      </right>
      <top/>
      <bottom/>
      <diagonal/>
    </border>
    <border>
      <left style="thin">
        <color indexed="64"/>
      </left>
      <right/>
      <top style="medium">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diagonal/>
    </border>
    <border>
      <left/>
      <right/>
      <top/>
      <bottom style="medium">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right style="medium">
        <color indexed="64"/>
      </right>
      <top style="thin">
        <color indexed="64"/>
      </top>
      <bottom/>
      <diagonal/>
    </border>
    <border>
      <left/>
      <right style="medium">
        <color indexed="64"/>
      </right>
      <top style="thin">
        <color indexed="64"/>
      </top>
      <bottom style="medium">
        <color indexed="64"/>
      </bottom>
      <diagonal/>
    </border>
    <border>
      <left/>
      <right style="medium">
        <color indexed="64"/>
      </right>
      <top/>
      <bottom style="thin">
        <color indexed="64"/>
      </bottom>
      <diagonal/>
    </border>
    <border>
      <left style="thin">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right style="thin">
        <color indexed="64"/>
      </right>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right/>
      <top style="dotted">
        <color theme="0" tint="-0.34998626667073579"/>
      </top>
      <bottom style="dotted">
        <color theme="0" tint="-0.34998626667073579"/>
      </bottom>
      <diagonal/>
    </border>
    <border>
      <left style="dotted">
        <color theme="0" tint="-0.34998626667073579"/>
      </left>
      <right style="dotted">
        <color theme="0" tint="-0.34998626667073579"/>
      </right>
      <top style="dotted">
        <color theme="0" tint="-0.34998626667073579"/>
      </top>
      <bottom style="dotted">
        <color theme="0" tint="-0.34998626667073579"/>
      </bottom>
      <diagonal/>
    </border>
    <border>
      <left style="thin">
        <color indexed="64"/>
      </left>
      <right style="medium">
        <color indexed="64"/>
      </right>
      <top/>
      <bottom style="dotted">
        <color indexed="64"/>
      </bottom>
      <diagonal/>
    </border>
    <border>
      <left style="thin">
        <color indexed="64"/>
      </left>
      <right style="medium">
        <color indexed="64"/>
      </right>
      <top style="dotted">
        <color indexed="64"/>
      </top>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diagonalUp="1" diagonalDown="1">
      <left style="thin">
        <color indexed="64"/>
      </left>
      <right style="thin">
        <color indexed="64"/>
      </right>
      <top style="thin">
        <color indexed="64"/>
      </top>
      <bottom style="thin">
        <color indexed="64"/>
      </bottom>
      <diagonal style="hair">
        <color indexed="64"/>
      </diagonal>
    </border>
    <border diagonalUp="1" diagonalDown="1">
      <left style="thin">
        <color indexed="64"/>
      </left>
      <right/>
      <top style="thin">
        <color indexed="64"/>
      </top>
      <bottom style="thin">
        <color indexed="64"/>
      </bottom>
      <diagonal style="hair">
        <color indexed="64"/>
      </diagonal>
    </border>
    <border diagonalUp="1" diagonalDown="1">
      <left style="medium">
        <color indexed="64"/>
      </left>
      <right/>
      <top style="thin">
        <color indexed="64"/>
      </top>
      <bottom style="thin">
        <color indexed="64"/>
      </bottom>
      <diagonal style="hair">
        <color indexed="64"/>
      </diagonal>
    </border>
    <border diagonalUp="1" diagonalDown="1">
      <left/>
      <right style="medium">
        <color indexed="64"/>
      </right>
      <top style="thin">
        <color indexed="64"/>
      </top>
      <bottom style="thin">
        <color indexed="64"/>
      </bottom>
      <diagonal style="hair">
        <color indexed="64"/>
      </diagonal>
    </border>
    <border diagonalUp="1" diagonalDown="1">
      <left/>
      <right style="thin">
        <color indexed="64"/>
      </right>
      <top style="thin">
        <color indexed="64"/>
      </top>
      <bottom style="thin">
        <color indexed="64"/>
      </bottom>
      <diagonal style="hair">
        <color indexed="64"/>
      </diagonal>
    </border>
    <border diagonalUp="1" diagonalDown="1">
      <left style="thin">
        <color indexed="64"/>
      </left>
      <right style="medium">
        <color indexed="64"/>
      </right>
      <top style="thin">
        <color indexed="64"/>
      </top>
      <bottom style="thin">
        <color indexed="64"/>
      </bottom>
      <diagonal style="hair">
        <color indexed="64"/>
      </diagonal>
    </border>
    <border diagonalUp="1" diagonalDown="1">
      <left style="medium">
        <color indexed="64"/>
      </left>
      <right style="thin">
        <color indexed="64"/>
      </right>
      <top style="thin">
        <color indexed="64"/>
      </top>
      <bottom style="thin">
        <color indexed="64"/>
      </bottom>
      <diagonal style="hair">
        <color indexed="64"/>
      </diagonal>
    </border>
    <border diagonalUp="1" diagonalDown="1">
      <left style="medium">
        <color indexed="64"/>
      </left>
      <right/>
      <top style="thin">
        <color indexed="64"/>
      </top>
      <bottom style="medium">
        <color indexed="64"/>
      </bottom>
      <diagonal style="hair">
        <color indexed="64"/>
      </diagonal>
    </border>
    <border diagonalUp="1" diagonalDown="1">
      <left/>
      <right style="medium">
        <color indexed="64"/>
      </right>
      <top style="thin">
        <color indexed="64"/>
      </top>
      <bottom style="medium">
        <color indexed="64"/>
      </bottom>
      <diagonal style="hair">
        <color indexed="64"/>
      </diagonal>
    </border>
    <border>
      <left style="thin">
        <color indexed="64"/>
      </left>
      <right/>
      <top/>
      <bottom style="dotted">
        <color indexed="64"/>
      </bottom>
      <diagonal/>
    </border>
    <border>
      <left/>
      <right style="medium">
        <color indexed="64"/>
      </right>
      <top/>
      <bottom style="dotted">
        <color indexed="64"/>
      </bottom>
      <diagonal/>
    </border>
    <border>
      <left/>
      <right style="medium">
        <color indexed="64"/>
      </right>
      <top style="dotted">
        <color indexed="64"/>
      </top>
      <bottom/>
      <diagonal/>
    </border>
    <border diagonalUp="1" diagonalDown="1">
      <left style="thin">
        <color indexed="64"/>
      </left>
      <right/>
      <top style="thin">
        <color indexed="64"/>
      </top>
      <bottom/>
      <diagonal style="hair">
        <color indexed="64"/>
      </diagonal>
    </border>
    <border diagonalUp="1" diagonalDown="1">
      <left/>
      <right/>
      <top style="thin">
        <color indexed="64"/>
      </top>
      <bottom/>
      <diagonal style="hair">
        <color indexed="64"/>
      </diagonal>
    </border>
    <border diagonalUp="1" diagonalDown="1">
      <left/>
      <right style="thin">
        <color indexed="64"/>
      </right>
      <top style="thin">
        <color indexed="64"/>
      </top>
      <bottom/>
      <diagonal style="hair">
        <color indexed="64"/>
      </diagonal>
    </border>
    <border diagonalUp="1" diagonalDown="1">
      <left style="medium">
        <color indexed="64"/>
      </left>
      <right/>
      <top style="medium">
        <color indexed="64"/>
      </top>
      <bottom style="medium">
        <color indexed="64"/>
      </bottom>
      <diagonal style="hair">
        <color indexed="64"/>
      </diagonal>
    </border>
    <border diagonalUp="1" diagonalDown="1">
      <left/>
      <right/>
      <top style="medium">
        <color indexed="64"/>
      </top>
      <bottom style="medium">
        <color indexed="64"/>
      </bottom>
      <diagonal style="hair">
        <color indexed="64"/>
      </diagonal>
    </border>
    <border diagonalUp="1" diagonalDown="1">
      <left/>
      <right style="medium">
        <color indexed="64"/>
      </right>
      <top style="medium">
        <color indexed="64"/>
      </top>
      <bottom style="medium">
        <color indexed="64"/>
      </bottom>
      <diagonal style="hair">
        <color indexed="64"/>
      </diagonal>
    </border>
    <border diagonalUp="1" diagonalDown="1">
      <left style="thin">
        <color indexed="64"/>
      </left>
      <right/>
      <top/>
      <bottom/>
      <diagonal style="hair">
        <color indexed="64"/>
      </diagonal>
    </border>
    <border diagonalUp="1" diagonalDown="1">
      <left/>
      <right/>
      <top/>
      <bottom/>
      <diagonal style="hair">
        <color indexed="64"/>
      </diagonal>
    </border>
    <border diagonalUp="1" diagonalDown="1">
      <left/>
      <right style="thin">
        <color indexed="64"/>
      </right>
      <top/>
      <bottom/>
      <diagonal style="hair">
        <color indexed="64"/>
      </diagonal>
    </border>
    <border diagonalUp="1" diagonalDown="1">
      <left style="thin">
        <color indexed="64"/>
      </left>
      <right/>
      <top/>
      <bottom style="thin">
        <color indexed="64"/>
      </bottom>
      <diagonal style="hair">
        <color indexed="64"/>
      </diagonal>
    </border>
    <border diagonalUp="1" diagonalDown="1">
      <left/>
      <right/>
      <top/>
      <bottom style="thin">
        <color indexed="64"/>
      </bottom>
      <diagonal style="hair">
        <color indexed="64"/>
      </diagonal>
    </border>
    <border diagonalUp="1" diagonalDown="1">
      <left/>
      <right style="thin">
        <color indexed="64"/>
      </right>
      <top/>
      <bottom style="thin">
        <color indexed="64"/>
      </bottom>
      <diagonal style="hair">
        <color indexed="64"/>
      </diagonal>
    </border>
    <border diagonalUp="1" diagonalDown="1">
      <left/>
      <right style="medium">
        <color indexed="64"/>
      </right>
      <top/>
      <bottom/>
      <diagonal style="hair">
        <color indexed="64"/>
      </diagonal>
    </border>
    <border diagonalUp="1" diagonalDown="1">
      <left style="thin">
        <color indexed="64"/>
      </left>
      <right/>
      <top/>
      <bottom style="dotted">
        <color indexed="64"/>
      </bottom>
      <diagonal style="hair">
        <color indexed="64"/>
      </diagonal>
    </border>
    <border diagonalUp="1" diagonalDown="1">
      <left/>
      <right style="medium">
        <color indexed="64"/>
      </right>
      <top/>
      <bottom style="dotted">
        <color indexed="64"/>
      </bottom>
      <diagonal style="hair">
        <color indexed="64"/>
      </diagonal>
    </border>
    <border diagonalUp="1" diagonalDown="1">
      <left/>
      <right style="medium">
        <color indexed="64"/>
      </right>
      <top/>
      <bottom style="thin">
        <color indexed="64"/>
      </bottom>
      <diagonal style="hair">
        <color indexed="64"/>
      </diagonal>
    </border>
    <border diagonalUp="1" diagonalDown="1">
      <left/>
      <right/>
      <top style="thin">
        <color indexed="64"/>
      </top>
      <bottom style="thin">
        <color indexed="64"/>
      </bottom>
      <diagonal style="hair">
        <color indexed="64"/>
      </diagonal>
    </border>
    <border diagonalUp="1" diagonalDown="1">
      <left/>
      <right style="medium">
        <color indexed="64"/>
      </right>
      <top style="thin">
        <color indexed="64"/>
      </top>
      <bottom/>
      <diagonal style="hair">
        <color indexed="64"/>
      </diagonal>
    </border>
    <border diagonalUp="1" diagonalDown="1">
      <left style="medium">
        <color indexed="64"/>
      </left>
      <right/>
      <top style="medium">
        <color indexed="64"/>
      </top>
      <bottom/>
      <diagonal style="hair">
        <color indexed="64"/>
      </diagonal>
    </border>
    <border diagonalUp="1" diagonalDown="1">
      <left/>
      <right style="medium">
        <color indexed="64"/>
      </right>
      <top style="medium">
        <color indexed="64"/>
      </top>
      <bottom/>
      <diagonal style="hair">
        <color indexed="64"/>
      </diagonal>
    </border>
    <border diagonalUp="1" diagonalDown="1">
      <left style="medium">
        <color indexed="64"/>
      </left>
      <right/>
      <top/>
      <bottom style="medium">
        <color indexed="64"/>
      </bottom>
      <diagonal style="hair">
        <color indexed="64"/>
      </diagonal>
    </border>
    <border diagonalUp="1" diagonalDown="1">
      <left/>
      <right style="medium">
        <color indexed="64"/>
      </right>
      <top/>
      <bottom style="medium">
        <color indexed="64"/>
      </bottom>
      <diagonal style="hair">
        <color indexed="64"/>
      </diagonal>
    </border>
    <border diagonalUp="1" diagonalDown="1">
      <left style="medium">
        <color indexed="64"/>
      </left>
      <right style="medium">
        <color indexed="64"/>
      </right>
      <top/>
      <bottom style="medium">
        <color indexed="64"/>
      </bottom>
      <diagonal style="hair">
        <color indexed="64"/>
      </diagonal>
    </border>
    <border diagonalUp="1" diagonalDown="1">
      <left/>
      <right/>
      <top style="medium">
        <color indexed="64"/>
      </top>
      <bottom/>
      <diagonal style="hair">
        <color indexed="64"/>
      </diagonal>
    </border>
    <border diagonalUp="1" diagonalDown="1">
      <left/>
      <right style="thin">
        <color indexed="64"/>
      </right>
      <top style="medium">
        <color indexed="64"/>
      </top>
      <bottom/>
      <diagonal style="hair">
        <color indexed="64"/>
      </diagonal>
    </border>
    <border diagonalUp="1" diagonalDown="1">
      <left style="thin">
        <color indexed="64"/>
      </left>
      <right style="thin">
        <color indexed="64"/>
      </right>
      <top/>
      <bottom style="thin">
        <color indexed="64"/>
      </bottom>
      <diagonal style="hair">
        <color indexed="64"/>
      </diagonal>
    </border>
    <border diagonalUp="1" diagonalDown="1">
      <left style="medium">
        <color indexed="64"/>
      </left>
      <right style="medium">
        <color indexed="64"/>
      </right>
      <top style="medium">
        <color indexed="64"/>
      </top>
      <bottom style="medium">
        <color indexed="64"/>
      </bottom>
      <diagonal style="hair">
        <color indexed="64"/>
      </diagonal>
    </border>
  </borders>
  <cellStyleXfs count="13">
    <xf numFmtId="0" fontId="0" fillId="0" borderId="0">
      <alignment vertical="center"/>
    </xf>
    <xf numFmtId="0" fontId="2" fillId="0" borderId="0">
      <alignment vertical="center"/>
    </xf>
    <xf numFmtId="0" fontId="1" fillId="0" borderId="0"/>
    <xf numFmtId="38" fontId="1" fillId="0" borderId="0" applyFont="0" applyFill="0" applyBorder="0" applyAlignment="0" applyProtection="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1165">
    <xf numFmtId="0" fontId="0" fillId="0" borderId="0" xfId="0">
      <alignment vertical="center"/>
    </xf>
    <xf numFmtId="0" fontId="2" fillId="0" borderId="20" xfId="0" applyFont="1" applyBorder="1" applyProtection="1">
      <alignment vertical="center"/>
    </xf>
    <xf numFmtId="0" fontId="2" fillId="0" borderId="0" xfId="0" applyFont="1" applyBorder="1" applyProtection="1">
      <alignment vertical="center"/>
    </xf>
    <xf numFmtId="0" fontId="2" fillId="0" borderId="14" xfId="0" applyFont="1" applyBorder="1" applyProtection="1">
      <alignment vertical="center"/>
    </xf>
    <xf numFmtId="0" fontId="2" fillId="0" borderId="0" xfId="0" applyFont="1" applyProtection="1">
      <alignment vertical="center"/>
    </xf>
    <xf numFmtId="0" fontId="2" fillId="0" borderId="0" xfId="0" applyFont="1" applyFill="1" applyBorder="1" applyAlignment="1" applyProtection="1">
      <alignment vertical="center"/>
    </xf>
    <xf numFmtId="0" fontId="7" fillId="0" borderId="0" xfId="0" applyFont="1">
      <alignment vertical="center"/>
    </xf>
    <xf numFmtId="0" fontId="9" fillId="0" borderId="0" xfId="0" applyFont="1">
      <alignment vertical="center"/>
    </xf>
    <xf numFmtId="0" fontId="0" fillId="0" borderId="0" xfId="0" applyFont="1" applyProtection="1">
      <alignment vertical="center"/>
    </xf>
    <xf numFmtId="0" fontId="0" fillId="0" borderId="0" xfId="0" applyFont="1" applyBorder="1" applyAlignment="1" applyProtection="1">
      <alignment horizontal="center" vertical="center"/>
    </xf>
    <xf numFmtId="0" fontId="9" fillId="0" borderId="0" xfId="0" applyFont="1" applyProtection="1">
      <alignment vertical="center"/>
    </xf>
    <xf numFmtId="0" fontId="9" fillId="0" borderId="0" xfId="0" applyFont="1" applyAlignment="1" applyProtection="1">
      <alignment horizontal="center" vertical="center"/>
    </xf>
    <xf numFmtId="0" fontId="13" fillId="0" borderId="0" xfId="0" applyFont="1" applyProtection="1">
      <alignment vertical="center"/>
    </xf>
    <xf numFmtId="0" fontId="13" fillId="0" borderId="0" xfId="0" applyFont="1" applyAlignment="1" applyProtection="1">
      <alignment horizontal="left" vertical="center"/>
    </xf>
    <xf numFmtId="0" fontId="7" fillId="0" borderId="0" xfId="0" applyFont="1" applyProtection="1">
      <alignment vertical="center"/>
    </xf>
    <xf numFmtId="0" fontId="2" fillId="0" borderId="0" xfId="0" applyFont="1" applyAlignment="1" applyProtection="1">
      <alignment vertical="center" wrapText="1"/>
    </xf>
    <xf numFmtId="0" fontId="0" fillId="0" borderId="7" xfId="0" applyFont="1" applyBorder="1" applyAlignment="1" applyProtection="1">
      <alignment horizontal="center" vertical="center"/>
    </xf>
    <xf numFmtId="176" fontId="2" fillId="0" borderId="0" xfId="0" applyNumberFormat="1" applyFont="1" applyBorder="1" applyProtection="1">
      <alignment vertical="center"/>
    </xf>
    <xf numFmtId="0" fontId="1" fillId="0" borderId="7" xfId="0" applyFont="1" applyBorder="1" applyAlignment="1">
      <alignment horizontal="center" vertical="center" wrapText="1"/>
    </xf>
    <xf numFmtId="184" fontId="1" fillId="0" borderId="17" xfId="0" applyNumberFormat="1" applyFont="1" applyBorder="1" applyAlignment="1">
      <alignment vertical="center" wrapText="1"/>
    </xf>
    <xf numFmtId="184" fontId="1" fillId="0" borderId="10" xfId="0" applyNumberFormat="1" applyFont="1" applyBorder="1" applyAlignment="1">
      <alignment vertical="center" wrapText="1"/>
    </xf>
    <xf numFmtId="0" fontId="1" fillId="0" borderId="21" xfId="0" applyFont="1" applyFill="1" applyBorder="1" applyAlignment="1">
      <alignment horizontal="center" vertical="center"/>
    </xf>
    <xf numFmtId="0" fontId="1" fillId="0" borderId="48" xfId="0" applyFont="1" applyFill="1" applyBorder="1" applyAlignment="1">
      <alignment horizontal="center" vertical="center"/>
    </xf>
    <xf numFmtId="0" fontId="1" fillId="0" borderId="0" xfId="0" applyFont="1" applyBorder="1" applyAlignment="1">
      <alignment horizontal="center" vertical="center" wrapText="1"/>
    </xf>
    <xf numFmtId="184" fontId="1" fillId="0" borderId="49" xfId="0" applyNumberFormat="1" applyFont="1" applyBorder="1" applyAlignment="1">
      <alignment vertical="center" wrapText="1"/>
    </xf>
    <xf numFmtId="0" fontId="1" fillId="0" borderId="0" xfId="0" applyFont="1" applyBorder="1" applyAlignment="1">
      <alignment horizontal="left" vertical="center" wrapText="1"/>
    </xf>
    <xf numFmtId="0" fontId="1" fillId="0" borderId="0" xfId="0" applyFont="1" applyAlignment="1">
      <alignment horizontal="center" vertical="center"/>
    </xf>
    <xf numFmtId="0" fontId="1" fillId="0" borderId="0" xfId="0" applyFont="1" applyBorder="1" applyAlignment="1">
      <alignment horizontal="center" vertical="center"/>
    </xf>
    <xf numFmtId="0" fontId="17" fillId="0" borderId="0" xfId="0" applyFont="1">
      <alignment vertical="center"/>
    </xf>
    <xf numFmtId="0" fontId="19" fillId="0" borderId="0" xfId="0" applyFont="1" applyFill="1" applyBorder="1" applyAlignment="1">
      <alignment vertical="center" wrapText="1"/>
    </xf>
    <xf numFmtId="184" fontId="14" fillId="0" borderId="17" xfId="0" applyNumberFormat="1" applyFont="1" applyBorder="1" applyAlignment="1">
      <alignment vertical="center" wrapText="1"/>
    </xf>
    <xf numFmtId="184" fontId="14" fillId="0" borderId="10" xfId="0" applyNumberFormat="1" applyFont="1" applyBorder="1" applyAlignment="1">
      <alignment vertical="center" wrapText="1"/>
    </xf>
    <xf numFmtId="184" fontId="14" fillId="7" borderId="28" xfId="0" applyNumberFormat="1" applyFont="1" applyFill="1" applyBorder="1" applyAlignment="1">
      <alignment vertical="center" wrapText="1"/>
    </xf>
    <xf numFmtId="0" fontId="14" fillId="0" borderId="17" xfId="0" applyFont="1" applyBorder="1" applyProtection="1">
      <alignment vertical="center"/>
    </xf>
    <xf numFmtId="0" fontId="14" fillId="0" borderId="10" xfId="0" applyFont="1" applyBorder="1" applyProtection="1">
      <alignment vertical="center"/>
    </xf>
    <xf numFmtId="0" fontId="14" fillId="0" borderId="0" xfId="0" applyFont="1" applyFill="1" applyBorder="1" applyAlignment="1" applyProtection="1">
      <alignment vertical="center"/>
    </xf>
    <xf numFmtId="0" fontId="9" fillId="0" borderId="16" xfId="0" applyFont="1" applyBorder="1" applyProtection="1">
      <alignment vertical="center"/>
    </xf>
    <xf numFmtId="0" fontId="14" fillId="0" borderId="29" xfId="0" applyFont="1" applyBorder="1" applyAlignment="1">
      <alignment vertical="center"/>
    </xf>
    <xf numFmtId="0" fontId="14" fillId="0" borderId="7" xfId="0" applyFont="1" applyBorder="1" applyAlignment="1">
      <alignment vertical="center" wrapText="1"/>
    </xf>
    <xf numFmtId="0" fontId="14" fillId="0" borderId="5" xfId="0" applyFont="1" applyBorder="1" applyAlignment="1">
      <alignment vertical="center" wrapText="1"/>
    </xf>
    <xf numFmtId="0" fontId="14" fillId="0" borderId="13" xfId="0" applyFont="1" applyBorder="1" applyAlignment="1">
      <alignment vertical="center"/>
    </xf>
    <xf numFmtId="184" fontId="1" fillId="0" borderId="18" xfId="0" applyNumberFormat="1" applyFont="1" applyBorder="1" applyAlignment="1">
      <alignment vertical="center" wrapText="1"/>
    </xf>
    <xf numFmtId="0" fontId="2" fillId="3" borderId="0" xfId="0" applyFont="1" applyFill="1" applyBorder="1" applyAlignment="1" applyProtection="1">
      <alignment horizontal="left" vertical="center" wrapText="1"/>
    </xf>
    <xf numFmtId="0" fontId="1" fillId="0" borderId="3" xfId="0" applyFont="1" applyBorder="1" applyAlignment="1">
      <alignment horizontal="left" vertical="center" wrapText="1"/>
    </xf>
    <xf numFmtId="0" fontId="1" fillId="0" borderId="8" xfId="0" applyFont="1" applyBorder="1" applyAlignment="1">
      <alignment horizontal="left" vertical="center" wrapText="1"/>
    </xf>
    <xf numFmtId="0" fontId="14" fillId="0" borderId="7" xfId="0" applyFont="1" applyBorder="1" applyAlignment="1">
      <alignment horizontal="center" vertical="center" wrapText="1"/>
    </xf>
    <xf numFmtId="0" fontId="14" fillId="0" borderId="3" xfId="0" applyFont="1" applyBorder="1" applyAlignment="1">
      <alignment vertical="center" wrapText="1"/>
    </xf>
    <xf numFmtId="0" fontId="14" fillId="0" borderId="8" xfId="0" applyFont="1" applyBorder="1" applyAlignment="1">
      <alignment vertical="center" wrapText="1"/>
    </xf>
    <xf numFmtId="0" fontId="2" fillId="0" borderId="0" xfId="4" applyFont="1" applyFill="1" applyBorder="1" applyAlignment="1">
      <alignment horizontal="left" vertical="center"/>
    </xf>
    <xf numFmtId="0" fontId="2" fillId="0" borderId="0" xfId="4" applyFont="1" applyFill="1" applyAlignment="1">
      <alignment vertical="center"/>
    </xf>
    <xf numFmtId="0" fontId="2" fillId="0" borderId="0" xfId="4" applyFont="1" applyFill="1" applyAlignment="1">
      <alignment horizontal="center" vertical="center"/>
    </xf>
    <xf numFmtId="0" fontId="2" fillId="0" borderId="2" xfId="4" applyFont="1" applyFill="1" applyBorder="1" applyAlignment="1">
      <alignment horizontal="center" vertical="center"/>
    </xf>
    <xf numFmtId="0" fontId="2" fillId="0" borderId="5" xfId="4" applyFont="1" applyFill="1" applyBorder="1" applyAlignment="1" applyProtection="1">
      <alignment horizontal="center" vertical="center"/>
    </xf>
    <xf numFmtId="0" fontId="4" fillId="0" borderId="0" xfId="5" applyFont="1" applyBorder="1" applyAlignment="1" applyProtection="1">
      <alignment horizontal="center" vertical="center"/>
    </xf>
    <xf numFmtId="0" fontId="2" fillId="0" borderId="0" xfId="5" applyFont="1" applyBorder="1" applyProtection="1"/>
    <xf numFmtId="0" fontId="2" fillId="0" borderId="0" xfId="5" applyFont="1" applyProtection="1"/>
    <xf numFmtId="0" fontId="2" fillId="0" borderId="0" xfId="5" applyFont="1" applyBorder="1" applyAlignment="1" applyProtection="1">
      <alignment horizontal="center" vertical="center"/>
    </xf>
    <xf numFmtId="0" fontId="5" fillId="0" borderId="0" xfId="5" applyFont="1" applyBorder="1" applyAlignment="1" applyProtection="1">
      <alignment horizontal="center" vertical="center"/>
    </xf>
    <xf numFmtId="0" fontId="2" fillId="0" borderId="3" xfId="4" applyFont="1" applyFill="1" applyBorder="1" applyAlignment="1"/>
    <xf numFmtId="0" fontId="2" fillId="0" borderId="0" xfId="4" applyFont="1" applyFill="1" applyBorder="1" applyAlignment="1">
      <alignment horizontal="center" vertical="center"/>
    </xf>
    <xf numFmtId="176" fontId="2" fillId="0" borderId="0" xfId="4" applyNumberFormat="1" applyFont="1" applyFill="1" applyBorder="1" applyAlignment="1">
      <alignment horizontal="center" vertical="center"/>
    </xf>
    <xf numFmtId="0" fontId="2" fillId="0" borderId="4" xfId="4" applyFont="1" applyFill="1" applyBorder="1" applyAlignment="1">
      <alignment horizontal="center" vertical="center"/>
    </xf>
    <xf numFmtId="0" fontId="2" fillId="0" borderId="4" xfId="4" applyFont="1" applyFill="1" applyBorder="1" applyAlignment="1">
      <alignment horizontal="center" vertical="center" wrapText="1"/>
    </xf>
    <xf numFmtId="0" fontId="2" fillId="0" borderId="2" xfId="4" applyFont="1" applyFill="1" applyBorder="1" applyAlignment="1">
      <alignment horizontal="center" vertical="center" wrapText="1"/>
    </xf>
    <xf numFmtId="0" fontId="2" fillId="0" borderId="5" xfId="4" applyFont="1" applyFill="1" applyBorder="1" applyAlignment="1">
      <alignment horizontal="center" vertical="center" wrapText="1"/>
    </xf>
    <xf numFmtId="0" fontId="7" fillId="0" borderId="0" xfId="4" applyFont="1" applyFill="1" applyBorder="1" applyAlignment="1">
      <alignment horizontal="center" vertical="center"/>
    </xf>
    <xf numFmtId="0" fontId="2" fillId="0" borderId="0" xfId="4" applyFont="1" applyFill="1" applyBorder="1" applyAlignment="1">
      <alignment horizontal="center" vertical="top" wrapText="1"/>
    </xf>
    <xf numFmtId="0" fontId="2" fillId="0" borderId="0" xfId="4" applyFont="1" applyFill="1" applyBorder="1" applyAlignment="1">
      <alignment horizontal="center"/>
    </xf>
    <xf numFmtId="0" fontId="2" fillId="0" borderId="0" xfId="4" applyFont="1" applyFill="1" applyBorder="1" applyAlignment="1">
      <alignment vertical="top"/>
    </xf>
    <xf numFmtId="182" fontId="2" fillId="0" borderId="4" xfId="4" applyNumberFormat="1" applyFont="1" applyFill="1" applyBorder="1" applyAlignment="1">
      <alignment horizontal="center" vertical="center"/>
    </xf>
    <xf numFmtId="182" fontId="2" fillId="0" borderId="2" xfId="4" applyNumberFormat="1" applyFont="1" applyFill="1" applyBorder="1" applyAlignment="1">
      <alignment horizontal="center" vertical="center"/>
    </xf>
    <xf numFmtId="182" fontId="2" fillId="4" borderId="4" xfId="4" applyNumberFormat="1" applyFont="1" applyFill="1" applyBorder="1" applyAlignment="1" applyProtection="1">
      <alignment horizontal="center" vertical="center"/>
    </xf>
    <xf numFmtId="176" fontId="2" fillId="0" borderId="4" xfId="4" applyNumberFormat="1" applyFont="1" applyFill="1" applyBorder="1" applyAlignment="1">
      <alignment vertical="center"/>
    </xf>
    <xf numFmtId="0" fontId="2" fillId="0" borderId="0" xfId="4" applyFont="1" applyFill="1" applyBorder="1" applyAlignment="1">
      <alignment horizontal="center" vertical="center" wrapText="1"/>
    </xf>
    <xf numFmtId="0" fontId="2" fillId="0" borderId="0" xfId="4" applyFont="1" applyFill="1" applyBorder="1" applyAlignment="1">
      <alignment horizontal="left" vertical="top"/>
    </xf>
    <xf numFmtId="0" fontId="2" fillId="0" borderId="0" xfId="4" applyFont="1" applyFill="1" applyBorder="1" applyAlignment="1">
      <alignment horizontal="center" vertical="top"/>
    </xf>
    <xf numFmtId="176" fontId="2" fillId="0" borderId="0" xfId="4" applyNumberFormat="1" applyFont="1" applyFill="1" applyBorder="1" applyAlignment="1">
      <alignment horizontal="center" vertical="top"/>
    </xf>
    <xf numFmtId="182" fontId="2" fillId="4" borderId="5" xfId="4" applyNumberFormat="1" applyFont="1" applyFill="1" applyBorder="1" applyAlignment="1" applyProtection="1">
      <alignment horizontal="center" vertical="center"/>
    </xf>
    <xf numFmtId="0" fontId="2" fillId="0" borderId="79" xfId="4" applyFont="1" applyFill="1" applyBorder="1" applyAlignment="1">
      <alignment horizontal="left" vertical="center" wrapText="1"/>
    </xf>
    <xf numFmtId="176" fontId="2" fillId="0" borderId="79" xfId="4" applyNumberFormat="1" applyFont="1" applyFill="1" applyBorder="1" applyAlignment="1">
      <alignment horizontal="left" vertical="center" wrapText="1"/>
    </xf>
    <xf numFmtId="0" fontId="2" fillId="4" borderId="5" xfId="4" applyFont="1" applyFill="1" applyBorder="1" applyAlignment="1" applyProtection="1">
      <alignment horizontal="center" vertical="center"/>
    </xf>
    <xf numFmtId="0" fontId="25" fillId="0" borderId="79" xfId="4" applyFont="1" applyFill="1" applyBorder="1" applyAlignment="1">
      <alignment horizontal="left" vertical="center" wrapText="1"/>
    </xf>
    <xf numFmtId="186" fontId="2" fillId="0" borderId="2" xfId="4" applyNumberFormat="1" applyFont="1" applyFill="1" applyBorder="1" applyAlignment="1">
      <alignment horizontal="center" vertical="center"/>
    </xf>
    <xf numFmtId="186" fontId="2" fillId="4" borderId="5" xfId="4" applyNumberFormat="1" applyFont="1" applyFill="1" applyBorder="1" applyAlignment="1" applyProtection="1">
      <alignment horizontal="center" vertical="center"/>
    </xf>
    <xf numFmtId="186" fontId="2" fillId="0" borderId="4" xfId="4" applyNumberFormat="1" applyFont="1" applyFill="1" applyBorder="1" applyAlignment="1">
      <alignment horizontal="center" vertical="center"/>
    </xf>
    <xf numFmtId="0" fontId="2" fillId="0" borderId="7" xfId="4" applyFont="1" applyFill="1" applyBorder="1" applyAlignment="1">
      <alignment vertical="center" wrapText="1"/>
    </xf>
    <xf numFmtId="0" fontId="2" fillId="0" borderId="5" xfId="4" applyFont="1" applyFill="1" applyBorder="1" applyAlignment="1">
      <alignment horizontal="center" vertical="center"/>
    </xf>
    <xf numFmtId="0" fontId="2" fillId="0" borderId="0" xfId="4" applyFont="1" applyFill="1" applyBorder="1" applyAlignment="1" applyProtection="1">
      <alignment horizontal="center" vertical="center"/>
    </xf>
    <xf numFmtId="177" fontId="2" fillId="0" borderId="0" xfId="4" applyNumberFormat="1" applyFont="1" applyFill="1" applyBorder="1" applyAlignment="1">
      <alignment horizontal="right" vertical="center"/>
    </xf>
    <xf numFmtId="176" fontId="2" fillId="0" borderId="8" xfId="4" applyNumberFormat="1" applyFont="1" applyFill="1" applyBorder="1" applyAlignment="1">
      <alignment horizontal="right" vertical="center"/>
    </xf>
    <xf numFmtId="0" fontId="9" fillId="0" borderId="79" xfId="4" applyFont="1" applyFill="1" applyBorder="1" applyAlignment="1">
      <alignment horizontal="left" vertical="center" wrapText="1"/>
    </xf>
    <xf numFmtId="182" fontId="2" fillId="0" borderId="85" xfId="4" applyNumberFormat="1" applyFont="1" applyFill="1" applyBorder="1" applyAlignment="1">
      <alignment horizontal="center" vertical="center"/>
    </xf>
    <xf numFmtId="186" fontId="2" fillId="4" borderId="86" xfId="4" applyNumberFormat="1" applyFont="1" applyFill="1" applyBorder="1" applyAlignment="1" applyProtection="1">
      <alignment horizontal="center" vertical="center"/>
    </xf>
    <xf numFmtId="182" fontId="2" fillId="0" borderId="80" xfId="4" applyNumberFormat="1" applyFont="1" applyFill="1" applyBorder="1" applyAlignment="1">
      <alignment horizontal="center" vertical="center"/>
    </xf>
    <xf numFmtId="0" fontId="2" fillId="0" borderId="3" xfId="4" applyFont="1" applyFill="1" applyBorder="1" applyAlignment="1">
      <alignment vertical="center"/>
    </xf>
    <xf numFmtId="182" fontId="2" fillId="0" borderId="40" xfId="4" applyNumberFormat="1" applyFont="1" applyFill="1" applyBorder="1" applyAlignment="1">
      <alignment horizontal="center" vertical="center"/>
    </xf>
    <xf numFmtId="176" fontId="2" fillId="0" borderId="5" xfId="4" applyNumberFormat="1" applyFont="1" applyFill="1" applyBorder="1" applyAlignment="1">
      <alignment horizontal="right" vertical="center"/>
    </xf>
    <xf numFmtId="0" fontId="2" fillId="0" borderId="0" xfId="4" applyFont="1" applyFill="1" applyBorder="1" applyAlignment="1">
      <alignment horizontal="left" vertical="center" wrapText="1"/>
    </xf>
    <xf numFmtId="182" fontId="2" fillId="0" borderId="81" xfId="4" applyNumberFormat="1" applyFont="1" applyFill="1" applyBorder="1" applyAlignment="1">
      <alignment horizontal="center" vertical="center"/>
    </xf>
    <xf numFmtId="182" fontId="2" fillId="4" borderId="84" xfId="4" applyNumberFormat="1" applyFont="1" applyFill="1" applyBorder="1" applyAlignment="1" applyProtection="1">
      <alignment horizontal="center" vertical="center"/>
    </xf>
    <xf numFmtId="182" fontId="2" fillId="0" borderId="1" xfId="4" applyNumberFormat="1" applyFont="1" applyFill="1" applyBorder="1" applyAlignment="1">
      <alignment horizontal="center" vertical="center"/>
    </xf>
    <xf numFmtId="182" fontId="2" fillId="4" borderId="10" xfId="4" applyNumberFormat="1" applyFont="1" applyFill="1" applyBorder="1" applyAlignment="1" applyProtection="1">
      <alignment horizontal="center" vertical="center"/>
    </xf>
    <xf numFmtId="182" fontId="2" fillId="0" borderId="9" xfId="4" applyNumberFormat="1" applyFont="1" applyFill="1" applyBorder="1" applyAlignment="1">
      <alignment horizontal="center" vertical="center"/>
    </xf>
    <xf numFmtId="49" fontId="17" fillId="0" borderId="4" xfId="4" applyNumberFormat="1" applyFont="1" applyFill="1" applyBorder="1" applyAlignment="1">
      <alignment horizontal="center" vertical="center" wrapText="1"/>
    </xf>
    <xf numFmtId="49" fontId="17" fillId="0" borderId="9" xfId="4" applyNumberFormat="1" applyFont="1" applyFill="1" applyBorder="1" applyAlignment="1">
      <alignment horizontal="center" vertical="center" wrapText="1"/>
    </xf>
    <xf numFmtId="0" fontId="2" fillId="0" borderId="0" xfId="4" applyFont="1" applyFill="1" applyAlignment="1">
      <alignment vertical="top" wrapText="1"/>
    </xf>
    <xf numFmtId="182" fontId="2" fillId="4" borderId="86" xfId="4" applyNumberFormat="1" applyFont="1" applyFill="1" applyBorder="1" applyAlignment="1" applyProtection="1">
      <alignment horizontal="center" vertical="center"/>
    </xf>
    <xf numFmtId="182" fontId="17" fillId="4" borderId="5" xfId="6" applyNumberFormat="1" applyFont="1" applyFill="1" applyBorder="1" applyAlignment="1" applyProtection="1">
      <alignment horizontal="center" vertical="center"/>
    </xf>
    <xf numFmtId="0" fontId="2" fillId="0" borderId="6" xfId="4" applyFont="1" applyFill="1" applyBorder="1" applyAlignment="1">
      <alignment horizontal="center" vertical="center" wrapText="1"/>
    </xf>
    <xf numFmtId="0" fontId="2" fillId="0" borderId="3" xfId="4" applyFont="1" applyFill="1" applyBorder="1" applyAlignment="1">
      <alignment vertical="center" wrapText="1"/>
    </xf>
    <xf numFmtId="182" fontId="2" fillId="0" borderId="35" xfId="4" applyNumberFormat="1" applyFont="1" applyFill="1" applyBorder="1" applyAlignment="1">
      <alignment horizontal="center" vertical="center"/>
    </xf>
    <xf numFmtId="176" fontId="2" fillId="0" borderId="10" xfId="4" applyNumberFormat="1" applyFont="1" applyFill="1" applyBorder="1" applyAlignment="1">
      <alignment horizontal="right" vertical="center"/>
    </xf>
    <xf numFmtId="182" fontId="2" fillId="0" borderId="5" xfId="4" applyNumberFormat="1" applyFont="1" applyFill="1" applyBorder="1" applyAlignment="1">
      <alignment horizontal="center" vertical="center"/>
    </xf>
    <xf numFmtId="0" fontId="2" fillId="0" borderId="6" xfId="4" applyFont="1" applyFill="1" applyBorder="1" applyAlignment="1">
      <alignment horizontal="center" vertical="center"/>
    </xf>
    <xf numFmtId="0" fontId="2" fillId="0" borderId="3" xfId="4" applyFont="1" applyFill="1" applyBorder="1" applyAlignment="1">
      <alignment horizontal="center" vertical="center"/>
    </xf>
    <xf numFmtId="0" fontId="2" fillId="0" borderId="7" xfId="4" applyFont="1" applyFill="1" applyBorder="1" applyAlignment="1" applyProtection="1">
      <alignment horizontal="center" vertical="center"/>
    </xf>
    <xf numFmtId="0" fontId="2" fillId="0" borderId="7" xfId="4" applyFont="1" applyFill="1" applyBorder="1" applyAlignment="1">
      <alignment horizontal="center" vertical="center"/>
    </xf>
    <xf numFmtId="177" fontId="2" fillId="0" borderId="7" xfId="4" applyNumberFormat="1" applyFont="1" applyFill="1" applyBorder="1" applyAlignment="1">
      <alignment horizontal="right" vertical="center"/>
    </xf>
    <xf numFmtId="0" fontId="2" fillId="0" borderId="7" xfId="4" applyFont="1" applyFill="1" applyBorder="1" applyAlignment="1">
      <alignment horizontal="center" vertical="center" wrapText="1"/>
    </xf>
    <xf numFmtId="0" fontId="2" fillId="0" borderId="7" xfId="4" applyFont="1" applyFill="1" applyBorder="1" applyAlignment="1">
      <alignment vertical="top"/>
    </xf>
    <xf numFmtId="0" fontId="2" fillId="0" borderId="0" xfId="4" applyFont="1" applyFill="1" applyAlignment="1">
      <alignment vertical="top"/>
    </xf>
    <xf numFmtId="0" fontId="2" fillId="0" borderId="0" xfId="4" applyFont="1" applyFill="1" applyBorder="1" applyAlignment="1">
      <alignment vertical="center"/>
    </xf>
    <xf numFmtId="0" fontId="2" fillId="0" borderId="0" xfId="4" applyFont="1" applyFill="1" applyBorder="1" applyAlignment="1">
      <alignment horizontal="right" vertical="center"/>
    </xf>
    <xf numFmtId="42" fontId="2" fillId="0" borderId="0" xfId="4" applyNumberFormat="1" applyFont="1" applyFill="1" applyBorder="1" applyAlignment="1">
      <alignment vertical="center"/>
    </xf>
    <xf numFmtId="0" fontId="2" fillId="0" borderId="0" xfId="4" applyFont="1" applyFill="1" applyAlignment="1">
      <alignment horizontal="center" vertical="top"/>
    </xf>
    <xf numFmtId="0" fontId="2" fillId="0" borderId="3" xfId="4" applyFont="1" applyFill="1" applyBorder="1" applyAlignment="1">
      <alignment horizontal="center" vertical="top"/>
    </xf>
    <xf numFmtId="176" fontId="2" fillId="0" borderId="4" xfId="4" applyNumberFormat="1" applyFont="1" applyFill="1" applyBorder="1" applyAlignment="1">
      <alignment horizontal="center" vertical="center"/>
    </xf>
    <xf numFmtId="176" fontId="2" fillId="0" borderId="3" xfId="4" applyNumberFormat="1" applyFont="1" applyFill="1" applyBorder="1" applyAlignment="1">
      <alignment horizontal="left" vertical="center"/>
    </xf>
    <xf numFmtId="0" fontId="7" fillId="0" borderId="0" xfId="4" applyFont="1" applyFill="1" applyAlignment="1">
      <alignment vertical="top"/>
    </xf>
    <xf numFmtId="0" fontId="7" fillId="0" borderId="0" xfId="4" applyFont="1" applyFill="1" applyAlignment="1">
      <alignment horizontal="left" vertical="center" indent="1"/>
    </xf>
    <xf numFmtId="0" fontId="7" fillId="0" borderId="0" xfId="4" applyFont="1" applyFill="1" applyAlignment="1">
      <alignment horizontal="left" vertical="top" indent="1"/>
    </xf>
    <xf numFmtId="0" fontId="7" fillId="0" borderId="0" xfId="4" applyFont="1" applyFill="1" applyBorder="1" applyAlignment="1">
      <alignment horizontal="left" vertical="top" indent="1"/>
    </xf>
    <xf numFmtId="0" fontId="27" fillId="0" borderId="0" xfId="4" applyFont="1" applyFill="1" applyAlignment="1">
      <alignment horizontal="left" vertical="center" indent="1"/>
    </xf>
    <xf numFmtId="0" fontId="7" fillId="0" borderId="0" xfId="4" applyFont="1" applyFill="1" applyAlignment="1">
      <alignment horizontal="left" vertical="top" wrapText="1" indent="1"/>
    </xf>
    <xf numFmtId="0" fontId="7" fillId="0" borderId="0" xfId="4" applyFont="1" applyFill="1" applyBorder="1" applyAlignment="1">
      <alignment horizontal="left" vertical="top" wrapText="1" indent="1"/>
    </xf>
    <xf numFmtId="0" fontId="2" fillId="0" borderId="0" xfId="7" applyFont="1" applyBorder="1" applyProtection="1"/>
    <xf numFmtId="0" fontId="2" fillId="0" borderId="0" xfId="7" applyFont="1" applyBorder="1" applyAlignment="1" applyProtection="1">
      <alignment horizontal="center" vertical="center"/>
    </xf>
    <xf numFmtId="0" fontId="2" fillId="0" borderId="0" xfId="7" applyFont="1" applyBorder="1" applyAlignment="1" applyProtection="1">
      <alignment horizontal="right"/>
    </xf>
    <xf numFmtId="0" fontId="2" fillId="0" borderId="0" xfId="7" applyFont="1" applyProtection="1"/>
    <xf numFmtId="0" fontId="2" fillId="0" borderId="0" xfId="7" applyFont="1" applyAlignment="1" applyProtection="1">
      <alignment wrapText="1"/>
    </xf>
    <xf numFmtId="0" fontId="2" fillId="0" borderId="0" xfId="7" applyFont="1" applyAlignment="1" applyProtection="1">
      <alignment horizontal="center" vertical="center"/>
    </xf>
    <xf numFmtId="0" fontId="2" fillId="0" borderId="5" xfId="7" applyFont="1" applyBorder="1" applyAlignment="1" applyProtection="1">
      <alignment horizontal="right"/>
    </xf>
    <xf numFmtId="49" fontId="1" fillId="0" borderId="0" xfId="7" applyNumberFormat="1" applyFont="1" applyFill="1" applyBorder="1" applyAlignment="1" applyProtection="1">
      <alignment horizontal="center" vertical="center"/>
    </xf>
    <xf numFmtId="0" fontId="14" fillId="0" borderId="11" xfId="7" applyFont="1" applyBorder="1" applyAlignment="1" applyProtection="1">
      <alignment horizontal="center" vertical="center" wrapText="1"/>
    </xf>
    <xf numFmtId="0" fontId="14" fillId="0" borderId="12" xfId="7" applyFont="1" applyBorder="1" applyAlignment="1" applyProtection="1">
      <alignment horizontal="center" vertical="center"/>
    </xf>
    <xf numFmtId="0" fontId="14" fillId="0" borderId="13" xfId="7" applyFont="1" applyFill="1" applyBorder="1" applyAlignment="1" applyProtection="1">
      <alignment vertical="center"/>
    </xf>
    <xf numFmtId="0" fontId="14" fillId="0" borderId="3" xfId="7" applyFont="1" applyFill="1" applyBorder="1" applyAlignment="1" applyProtection="1">
      <alignment vertical="center"/>
    </xf>
    <xf numFmtId="0" fontId="14" fillId="0" borderId="0" xfId="7" applyFont="1" applyFill="1" applyBorder="1" applyAlignment="1" applyProtection="1">
      <alignment vertical="center"/>
    </xf>
    <xf numFmtId="0" fontId="14" fillId="0" borderId="0" xfId="7" applyFont="1" applyFill="1" applyBorder="1" applyAlignment="1" applyProtection="1">
      <alignment horizontal="center" vertical="center"/>
    </xf>
    <xf numFmtId="0" fontId="14" fillId="0" borderId="14" xfId="7" applyFont="1" applyFill="1" applyBorder="1" applyAlignment="1" applyProtection="1">
      <alignment vertical="center"/>
    </xf>
    <xf numFmtId="49" fontId="14" fillId="0" borderId="15" xfId="7" applyNumberFormat="1" applyFont="1" applyFill="1" applyBorder="1" applyAlignment="1" applyProtection="1">
      <alignment horizontal="center" vertical="center"/>
    </xf>
    <xf numFmtId="49" fontId="14" fillId="0" borderId="16" xfId="7" applyNumberFormat="1" applyFont="1" applyFill="1" applyBorder="1" applyAlignment="1" applyProtection="1">
      <alignment vertical="center"/>
    </xf>
    <xf numFmtId="49" fontId="14" fillId="0" borderId="17" xfId="7" applyNumberFormat="1" applyFont="1" applyFill="1" applyBorder="1" applyAlignment="1" applyProtection="1">
      <alignment vertical="center"/>
    </xf>
    <xf numFmtId="49" fontId="14" fillId="0" borderId="10" xfId="7" applyNumberFormat="1" applyFont="1" applyFill="1" applyBorder="1" applyAlignment="1" applyProtection="1">
      <alignment vertical="center"/>
    </xf>
    <xf numFmtId="0" fontId="14" fillId="0" borderId="18" xfId="7" applyFont="1" applyBorder="1" applyAlignment="1" applyProtection="1">
      <alignment horizontal="center" vertical="center"/>
    </xf>
    <xf numFmtId="0" fontId="14" fillId="2" borderId="19" xfId="7" applyFont="1" applyFill="1" applyBorder="1" applyAlignment="1" applyProtection="1">
      <alignment horizontal="center" vertical="center"/>
      <protection locked="0"/>
    </xf>
    <xf numFmtId="0" fontId="9" fillId="0" borderId="6" xfId="7" applyFont="1" applyFill="1" applyBorder="1" applyAlignment="1" applyProtection="1">
      <alignment horizontal="center" vertical="center" wrapText="1"/>
    </xf>
    <xf numFmtId="0" fontId="9" fillId="0" borderId="1" xfId="7" applyFont="1" applyFill="1" applyBorder="1" applyAlignment="1" applyProtection="1">
      <alignment horizontal="center" vertical="center" wrapText="1"/>
    </xf>
    <xf numFmtId="0" fontId="14" fillId="0" borderId="26" xfId="7" applyFont="1" applyBorder="1" applyAlignment="1" applyProtection="1">
      <alignment horizontal="center" vertical="center" wrapText="1"/>
    </xf>
    <xf numFmtId="0" fontId="14" fillId="0" borderId="4" xfId="7" applyFont="1" applyBorder="1" applyAlignment="1" applyProtection="1">
      <alignment horizontal="center" vertical="center" wrapText="1"/>
    </xf>
    <xf numFmtId="0" fontId="14" fillId="0" borderId="29" xfId="7" applyFont="1" applyBorder="1" applyAlignment="1" applyProtection="1">
      <alignment horizontal="center" vertical="center" wrapText="1"/>
    </xf>
    <xf numFmtId="0" fontId="14" fillId="0" borderId="7" xfId="7" applyFont="1" applyBorder="1" applyAlignment="1" applyProtection="1">
      <alignment horizontal="center" vertical="center" wrapText="1"/>
    </xf>
    <xf numFmtId="181" fontId="14" fillId="0" borderId="3" xfId="7" applyNumberFormat="1" applyFont="1" applyBorder="1" applyAlignment="1" applyProtection="1">
      <alignment horizontal="left" vertical="center" wrapText="1"/>
    </xf>
    <xf numFmtId="181" fontId="14" fillId="0" borderId="8" xfId="7" applyNumberFormat="1" applyFont="1" applyBorder="1" applyAlignment="1" applyProtection="1">
      <alignment horizontal="left" vertical="center" wrapText="1"/>
    </xf>
    <xf numFmtId="0" fontId="2" fillId="0" borderId="23" xfId="7" applyFont="1" applyBorder="1" applyAlignment="1" applyProtection="1">
      <alignment horizontal="center" vertical="center" wrapText="1"/>
    </xf>
    <xf numFmtId="0" fontId="2" fillId="0" borderId="29" xfId="7" applyFont="1" applyBorder="1" applyAlignment="1" applyProtection="1">
      <alignment horizontal="center" vertical="center" wrapText="1"/>
    </xf>
    <xf numFmtId="184" fontId="2" fillId="0" borderId="17" xfId="7" applyNumberFormat="1" applyFont="1" applyBorder="1" applyAlignment="1" applyProtection="1">
      <alignment horizontal="center" vertical="center" wrapText="1"/>
    </xf>
    <xf numFmtId="0" fontId="2" fillId="0" borderId="12" xfId="7" applyFont="1" applyBorder="1" applyAlignment="1" applyProtection="1">
      <alignment horizontal="right" vertical="center" wrapText="1"/>
    </xf>
    <xf numFmtId="0" fontId="2" fillId="0" borderId="6" xfId="7" applyFont="1" applyBorder="1" applyAlignment="1" applyProtection="1">
      <alignment horizontal="right" vertical="center" wrapText="1"/>
    </xf>
    <xf numFmtId="0" fontId="2" fillId="0" borderId="47" xfId="7" applyFont="1" applyFill="1" applyBorder="1" applyAlignment="1" applyProtection="1">
      <alignment horizontal="center" vertical="center"/>
      <protection locked="0"/>
    </xf>
    <xf numFmtId="0" fontId="2" fillId="0" borderId="0" xfId="7" applyFont="1" applyBorder="1" applyAlignment="1" applyProtection="1">
      <alignment horizontal="center" vertical="center" wrapText="1"/>
    </xf>
    <xf numFmtId="184" fontId="2" fillId="0" borderId="50" xfId="7" applyNumberFormat="1" applyFont="1" applyBorder="1" applyAlignment="1" applyProtection="1">
      <alignment horizontal="center" vertical="center" wrapText="1"/>
    </xf>
    <xf numFmtId="0" fontId="2" fillId="0" borderId="2" xfId="7" applyFont="1" applyFill="1" applyBorder="1" applyAlignment="1" applyProtection="1">
      <alignment horizontal="center" vertical="center"/>
    </xf>
    <xf numFmtId="0" fontId="2" fillId="0" borderId="1" xfId="7" applyFont="1" applyFill="1" applyBorder="1" applyAlignment="1" applyProtection="1">
      <alignment horizontal="right" vertical="center"/>
    </xf>
    <xf numFmtId="0" fontId="2" fillId="0" borderId="23" xfId="7" applyFont="1" applyBorder="1" applyAlignment="1" applyProtection="1">
      <alignment horizontal="right" vertical="center"/>
    </xf>
    <xf numFmtId="0" fontId="2" fillId="0" borderId="74" xfId="7" applyFont="1" applyBorder="1" applyAlignment="1" applyProtection="1">
      <alignment horizontal="right" vertical="center"/>
    </xf>
    <xf numFmtId="49" fontId="2" fillId="0" borderId="31" xfId="7" applyNumberFormat="1" applyFont="1" applyFill="1" applyBorder="1" applyAlignment="1" applyProtection="1">
      <alignment horizontal="left" vertical="center" shrinkToFit="1"/>
      <protection locked="0"/>
    </xf>
    <xf numFmtId="49" fontId="2" fillId="0" borderId="18" xfId="7" applyNumberFormat="1" applyFont="1" applyFill="1" applyBorder="1" applyAlignment="1" applyProtection="1">
      <alignment horizontal="left" vertical="center" shrinkToFit="1"/>
      <protection locked="0"/>
    </xf>
    <xf numFmtId="0" fontId="2" fillId="0" borderId="75" xfId="7" applyFont="1" applyBorder="1" applyAlignment="1" applyProtection="1">
      <alignment horizontal="right" vertical="center"/>
    </xf>
    <xf numFmtId="0" fontId="2" fillId="0" borderId="12" xfId="7" applyFont="1" applyBorder="1" applyAlignment="1" applyProtection="1">
      <alignment horizontal="right" vertical="center"/>
    </xf>
    <xf numFmtId="0" fontId="2" fillId="0" borderId="11" xfId="7" applyFont="1" applyBorder="1" applyAlignment="1" applyProtection="1">
      <alignment horizontal="center" vertical="center" wrapText="1"/>
    </xf>
    <xf numFmtId="0" fontId="2" fillId="0" borderId="24" xfId="7" applyFont="1" applyBorder="1" applyAlignment="1" applyProtection="1">
      <alignment horizontal="right" vertical="center" wrapText="1"/>
    </xf>
    <xf numFmtId="0" fontId="2" fillId="0" borderId="75" xfId="7" applyFont="1" applyBorder="1" applyAlignment="1" applyProtection="1">
      <alignment horizontal="right" vertical="center" wrapText="1"/>
    </xf>
    <xf numFmtId="0" fontId="2" fillId="0" borderId="6" xfId="7" applyFont="1" applyBorder="1" applyAlignment="1" applyProtection="1">
      <alignment horizontal="right" vertical="center"/>
    </xf>
    <xf numFmtId="49" fontId="2" fillId="0" borderId="36" xfId="7" applyNumberFormat="1" applyFont="1" applyFill="1" applyBorder="1" applyAlignment="1" applyProtection="1">
      <alignment horizontal="left" vertical="center" shrinkToFit="1"/>
      <protection locked="0"/>
    </xf>
    <xf numFmtId="49" fontId="2" fillId="0" borderId="49" xfId="7" applyNumberFormat="1" applyFont="1" applyFill="1" applyBorder="1" applyAlignment="1" applyProtection="1">
      <alignment horizontal="left" vertical="center" shrinkToFit="1"/>
      <protection locked="0"/>
    </xf>
    <xf numFmtId="0" fontId="2" fillId="0" borderId="23" xfId="7" applyFont="1" applyBorder="1" applyAlignment="1" applyProtection="1">
      <alignment horizontal="right" vertical="center" wrapText="1"/>
    </xf>
    <xf numFmtId="0" fontId="2" fillId="0" borderId="23" xfId="7" applyFont="1" applyFill="1" applyBorder="1" applyAlignment="1" applyProtection="1">
      <alignment horizontal="right" vertical="center"/>
    </xf>
    <xf numFmtId="0" fontId="2" fillId="0" borderId="74" xfId="7" applyFont="1" applyFill="1" applyBorder="1" applyAlignment="1" applyProtection="1">
      <alignment horizontal="right" vertical="center"/>
    </xf>
    <xf numFmtId="0" fontId="2" fillId="0" borderId="75" xfId="7" applyFont="1" applyFill="1" applyBorder="1" applyAlignment="1" applyProtection="1">
      <alignment horizontal="right" vertical="center"/>
    </xf>
    <xf numFmtId="0" fontId="2" fillId="0" borderId="12" xfId="7" applyFont="1" applyFill="1" applyBorder="1" applyAlignment="1" applyProtection="1">
      <alignment horizontal="right" vertical="center"/>
    </xf>
    <xf numFmtId="0" fontId="2" fillId="0" borderId="26" xfId="7" applyFont="1" applyFill="1" applyBorder="1" applyAlignment="1" applyProtection="1">
      <alignment horizontal="right" vertical="center"/>
    </xf>
    <xf numFmtId="49" fontId="2" fillId="0" borderId="28" xfId="7" applyNumberFormat="1" applyFont="1" applyFill="1" applyBorder="1" applyAlignment="1" applyProtection="1">
      <alignment horizontal="left" vertical="center" shrinkToFit="1"/>
      <protection locked="0"/>
    </xf>
    <xf numFmtId="0" fontId="2" fillId="0" borderId="24" xfId="7" applyFont="1" applyFill="1" applyBorder="1" applyAlignment="1" applyProtection="1">
      <alignment horizontal="right" vertical="center"/>
    </xf>
    <xf numFmtId="49" fontId="2" fillId="0" borderId="47" xfId="7" applyNumberFormat="1" applyFont="1" applyFill="1" applyBorder="1" applyAlignment="1" applyProtection="1">
      <alignment horizontal="left" vertical="center" shrinkToFit="1"/>
      <protection locked="0"/>
    </xf>
    <xf numFmtId="49" fontId="2" fillId="0" borderId="21" xfId="7" applyNumberFormat="1" applyFont="1" applyFill="1" applyBorder="1" applyAlignment="1" applyProtection="1">
      <alignment horizontal="left" vertical="center" shrinkToFit="1"/>
      <protection locked="0"/>
    </xf>
    <xf numFmtId="0" fontId="2" fillId="0" borderId="0" xfId="7" applyFont="1" applyFill="1" applyBorder="1" applyAlignment="1" applyProtection="1">
      <alignment horizontal="center" vertical="center"/>
    </xf>
    <xf numFmtId="0" fontId="2" fillId="0" borderId="14" xfId="7" applyFont="1" applyFill="1" applyBorder="1" applyAlignment="1" applyProtection="1">
      <alignment horizontal="left" vertical="center"/>
    </xf>
    <xf numFmtId="0" fontId="2" fillId="0" borderId="16" xfId="7" applyFont="1" applyBorder="1" applyAlignment="1" applyProtection="1">
      <alignment horizontal="center" vertical="center"/>
    </xf>
    <xf numFmtId="0" fontId="2" fillId="0" borderId="17" xfId="7" applyFont="1" applyBorder="1" applyAlignment="1" applyProtection="1">
      <alignment horizontal="center" vertical="center"/>
    </xf>
    <xf numFmtId="0" fontId="2" fillId="0" borderId="21" xfId="7" applyFont="1" applyFill="1" applyBorder="1" applyAlignment="1" applyProtection="1">
      <alignment horizontal="center" vertical="center"/>
    </xf>
    <xf numFmtId="0" fontId="2" fillId="0" borderId="22" xfId="7" applyFont="1" applyFill="1" applyBorder="1" applyAlignment="1" applyProtection="1">
      <alignment horizontal="center" vertical="center"/>
    </xf>
    <xf numFmtId="0" fontId="2" fillId="0" borderId="0" xfId="7" applyFont="1" applyFill="1" applyBorder="1" applyAlignment="1" applyProtection="1">
      <alignment horizontal="right" vertical="center"/>
    </xf>
    <xf numFmtId="0" fontId="2" fillId="0" borderId="0" xfId="7" applyFont="1" applyFill="1" applyBorder="1" applyAlignment="1" applyProtection="1">
      <alignment vertical="top"/>
    </xf>
    <xf numFmtId="0" fontId="7" fillId="0" borderId="0" xfId="7" applyFont="1" applyBorder="1" applyProtection="1"/>
    <xf numFmtId="0" fontId="7" fillId="0" borderId="0" xfId="7" applyFont="1" applyProtection="1"/>
    <xf numFmtId="0" fontId="7" fillId="0" borderId="0" xfId="7" applyFont="1" applyAlignment="1" applyProtection="1">
      <alignment wrapText="1"/>
    </xf>
    <xf numFmtId="0" fontId="7" fillId="0" borderId="0" xfId="7" applyFont="1" applyFill="1" applyBorder="1" applyAlignment="1" applyProtection="1">
      <alignment horizontal="right"/>
    </xf>
    <xf numFmtId="0" fontId="7" fillId="2" borderId="19" xfId="7" applyFont="1" applyFill="1" applyBorder="1" applyProtection="1"/>
    <xf numFmtId="0" fontId="7" fillId="0" borderId="0" xfId="7" applyFont="1" applyAlignment="1" applyProtection="1">
      <alignment horizontal="center" vertical="center"/>
    </xf>
    <xf numFmtId="0" fontId="7" fillId="0" borderId="19" xfId="7" applyFont="1" applyBorder="1" applyProtection="1"/>
    <xf numFmtId="0" fontId="7" fillId="0" borderId="0" xfId="7" applyFont="1" applyAlignment="1" applyProtection="1">
      <alignment horizontal="right"/>
    </xf>
    <xf numFmtId="0" fontId="27" fillId="0" borderId="0" xfId="7" applyFont="1" applyProtection="1"/>
    <xf numFmtId="0" fontId="2" fillId="0" borderId="0" xfId="8" applyFont="1" applyBorder="1" applyProtection="1"/>
    <xf numFmtId="0" fontId="2" fillId="0" borderId="0" xfId="8" applyFont="1" applyBorder="1" applyAlignment="1" applyProtection="1">
      <alignment horizontal="center" vertical="center"/>
    </xf>
    <xf numFmtId="0" fontId="2" fillId="0" borderId="0" xfId="8" applyFont="1" applyBorder="1" applyAlignment="1" applyProtection="1">
      <alignment horizontal="right"/>
    </xf>
    <xf numFmtId="0" fontId="2" fillId="0" borderId="0" xfId="8" applyFont="1" applyProtection="1"/>
    <xf numFmtId="0" fontId="2" fillId="0" borderId="2" xfId="8" applyFont="1" applyBorder="1" applyAlignment="1" applyProtection="1">
      <alignment horizontal="center" vertical="center"/>
    </xf>
    <xf numFmtId="0" fontId="2" fillId="0" borderId="5" xfId="8" applyFont="1" applyBorder="1" applyAlignment="1" applyProtection="1">
      <alignment horizontal="right"/>
    </xf>
    <xf numFmtId="0" fontId="14" fillId="0" borderId="23" xfId="8" applyFont="1" applyBorder="1" applyAlignment="1" applyProtection="1">
      <alignment horizontal="center" vertical="center"/>
    </xf>
    <xf numFmtId="0" fontId="14" fillId="0" borderId="16" xfId="8" applyFont="1" applyFill="1" applyBorder="1" applyAlignment="1" applyProtection="1">
      <alignment vertical="center"/>
    </xf>
    <xf numFmtId="0" fontId="14" fillId="0" borderId="17" xfId="8" applyFont="1" applyFill="1" applyBorder="1" applyAlignment="1" applyProtection="1">
      <alignment vertical="center"/>
    </xf>
    <xf numFmtId="0" fontId="14" fillId="0" borderId="10" xfId="8" applyFont="1" applyFill="1" applyBorder="1" applyAlignment="1" applyProtection="1">
      <alignment vertical="center"/>
    </xf>
    <xf numFmtId="0" fontId="14" fillId="0" borderId="12" xfId="8" applyFont="1" applyBorder="1" applyAlignment="1" applyProtection="1">
      <alignment horizontal="center" vertical="center"/>
    </xf>
    <xf numFmtId="0" fontId="14" fillId="0" borderId="13" xfId="8" applyFont="1" applyBorder="1" applyAlignment="1" applyProtection="1">
      <alignment vertical="center"/>
    </xf>
    <xf numFmtId="0" fontId="14" fillId="0" borderId="3" xfId="8" applyFont="1" applyBorder="1" applyAlignment="1" applyProtection="1">
      <alignment vertical="center"/>
    </xf>
    <xf numFmtId="0" fontId="14" fillId="0" borderId="0" xfId="8" applyFont="1" applyBorder="1" applyAlignment="1" applyProtection="1">
      <alignment vertical="center"/>
    </xf>
    <xf numFmtId="0" fontId="14" fillId="0" borderId="14" xfId="8" applyFont="1" applyBorder="1" applyAlignment="1" applyProtection="1">
      <alignment horizontal="left" vertical="center"/>
    </xf>
    <xf numFmtId="0" fontId="14" fillId="0" borderId="6" xfId="8" applyFont="1" applyBorder="1" applyAlignment="1" applyProtection="1">
      <alignment horizontal="center" vertical="center"/>
    </xf>
    <xf numFmtId="0" fontId="14" fillId="6" borderId="3" xfId="8" applyFont="1" applyFill="1" applyBorder="1" applyAlignment="1" applyProtection="1">
      <alignment vertical="center"/>
    </xf>
    <xf numFmtId="0" fontId="14" fillId="6" borderId="8" xfId="8" applyFont="1" applyFill="1" applyBorder="1" applyAlignment="1" applyProtection="1">
      <alignment horizontal="left" vertical="center"/>
    </xf>
    <xf numFmtId="0" fontId="14" fillId="0" borderId="0" xfId="8" applyFont="1" applyBorder="1" applyAlignment="1" applyProtection="1">
      <alignment horizontal="left" vertical="center" wrapText="1"/>
    </xf>
    <xf numFmtId="0" fontId="14" fillId="0" borderId="0" xfId="8" applyFont="1" applyBorder="1" applyAlignment="1" applyProtection="1">
      <alignment vertical="center" wrapText="1"/>
    </xf>
    <xf numFmtId="0" fontId="14" fillId="0" borderId="0" xfId="8" applyFont="1" applyBorder="1" applyAlignment="1" applyProtection="1">
      <alignment horizontal="center" vertical="center"/>
    </xf>
    <xf numFmtId="0" fontId="14" fillId="0" borderId="0" xfId="8" applyFont="1" applyBorder="1" applyAlignment="1" applyProtection="1">
      <alignment horizontal="left" vertical="center"/>
    </xf>
    <xf numFmtId="0" fontId="14" fillId="3" borderId="9" xfId="8" applyFont="1" applyFill="1" applyBorder="1" applyAlignment="1" applyProtection="1">
      <alignment horizontal="center" vertical="center" wrapText="1"/>
    </xf>
    <xf numFmtId="0" fontId="14" fillId="0" borderId="11" xfId="8" applyFont="1" applyBorder="1" applyAlignment="1" applyProtection="1">
      <alignment horizontal="center" vertical="center"/>
    </xf>
    <xf numFmtId="0" fontId="14" fillId="3" borderId="4" xfId="8" applyFont="1" applyFill="1" applyBorder="1" applyAlignment="1" applyProtection="1">
      <alignment horizontal="center" vertical="center" wrapText="1"/>
    </xf>
    <xf numFmtId="49" fontId="14" fillId="0" borderId="7" xfId="8" applyNumberFormat="1" applyFont="1" applyFill="1" applyBorder="1" applyAlignment="1" applyProtection="1">
      <alignment horizontal="center" vertical="center"/>
    </xf>
    <xf numFmtId="0" fontId="14" fillId="3" borderId="2" xfId="8" applyFont="1" applyFill="1" applyBorder="1" applyAlignment="1" applyProtection="1">
      <alignment horizontal="center" vertical="center" wrapText="1"/>
    </xf>
    <xf numFmtId="0" fontId="14" fillId="0" borderId="32" xfId="8" applyFont="1" applyFill="1" applyBorder="1" applyAlignment="1" applyProtection="1">
      <alignment horizontal="left" vertical="center"/>
    </xf>
    <xf numFmtId="0" fontId="14" fillId="0" borderId="33" xfId="8" applyFont="1" applyFill="1" applyBorder="1" applyAlignment="1" applyProtection="1">
      <alignment horizontal="left" vertical="center"/>
    </xf>
    <xf numFmtId="0" fontId="14" fillId="0" borderId="25" xfId="8" applyFont="1" applyFill="1" applyBorder="1" applyAlignment="1" applyProtection="1">
      <alignment horizontal="left" vertical="center"/>
    </xf>
    <xf numFmtId="0" fontId="14" fillId="3" borderId="6" xfId="8" applyFont="1" applyFill="1" applyBorder="1" applyAlignment="1" applyProtection="1">
      <alignment horizontal="center" vertical="center" wrapText="1"/>
    </xf>
    <xf numFmtId="42" fontId="14" fillId="0" borderId="31" xfId="8" applyNumberFormat="1" applyFont="1" applyFill="1" applyBorder="1" applyAlignment="1" applyProtection="1">
      <alignment horizontal="left" vertical="center"/>
    </xf>
    <xf numFmtId="0" fontId="14" fillId="0" borderId="18" xfId="8" applyFont="1" applyBorder="1" applyAlignment="1" applyProtection="1">
      <alignment horizontal="center" vertical="center"/>
    </xf>
    <xf numFmtId="0" fontId="4" fillId="0" borderId="0" xfId="8" applyFont="1" applyBorder="1" applyAlignment="1" applyProtection="1">
      <alignment horizontal="center" vertical="center"/>
    </xf>
    <xf numFmtId="0" fontId="2" fillId="0" borderId="0" xfId="8" applyFont="1" applyBorder="1" applyAlignment="1" applyProtection="1">
      <alignment horizontal="left" vertical="center"/>
    </xf>
    <xf numFmtId="0" fontId="14" fillId="0" borderId="14" xfId="8" applyFont="1" applyFill="1" applyBorder="1" applyAlignment="1" applyProtection="1">
      <alignment horizontal="left" vertical="center"/>
    </xf>
    <xf numFmtId="0" fontId="14" fillId="3" borderId="1" xfId="8" applyFont="1" applyFill="1" applyBorder="1" applyAlignment="1" applyProtection="1">
      <alignment horizontal="center" vertical="center" wrapText="1"/>
    </xf>
    <xf numFmtId="0" fontId="14" fillId="0" borderId="26" xfId="8" applyFont="1" applyBorder="1" applyAlignment="1" applyProtection="1">
      <alignment horizontal="center" vertical="center"/>
    </xf>
    <xf numFmtId="0" fontId="14" fillId="0" borderId="29" xfId="8" applyFont="1" applyFill="1" applyBorder="1" applyAlignment="1" applyProtection="1">
      <alignment horizontal="center" vertical="center"/>
    </xf>
    <xf numFmtId="0" fontId="14" fillId="0" borderId="7" xfId="8" applyFont="1" applyFill="1" applyBorder="1" applyAlignment="1" applyProtection="1">
      <alignment horizontal="center" vertical="center"/>
    </xf>
    <xf numFmtId="0" fontId="14" fillId="0" borderId="17" xfId="8" applyFont="1" applyFill="1" applyBorder="1" applyAlignment="1" applyProtection="1">
      <alignment horizontal="center" vertical="center"/>
    </xf>
    <xf numFmtId="0" fontId="9" fillId="0" borderId="10" xfId="8" applyFont="1" applyFill="1" applyBorder="1" applyAlignment="1" applyProtection="1">
      <alignment horizontal="right" vertical="center"/>
    </xf>
    <xf numFmtId="14" fontId="2" fillId="0" borderId="0" xfId="8" applyNumberFormat="1" applyFont="1" applyFill="1" applyBorder="1" applyAlignment="1" applyProtection="1">
      <alignment horizontal="center" vertical="center"/>
    </xf>
    <xf numFmtId="0" fontId="9" fillId="0" borderId="0" xfId="9" applyFont="1" applyFill="1" applyBorder="1" applyAlignment="1" applyProtection="1">
      <alignment horizontal="center" vertical="center" wrapText="1"/>
    </xf>
    <xf numFmtId="0" fontId="14" fillId="0" borderId="1" xfId="8" applyFont="1" applyBorder="1" applyAlignment="1" applyProtection="1">
      <alignment horizontal="center" vertical="center"/>
    </xf>
    <xf numFmtId="0" fontId="14" fillId="2" borderId="19" xfId="8" applyFont="1" applyFill="1" applyBorder="1" applyAlignment="1" applyProtection="1">
      <alignment horizontal="center" vertical="center"/>
      <protection locked="0"/>
    </xf>
    <xf numFmtId="0" fontId="2" fillId="0" borderId="20" xfId="8" applyFont="1" applyFill="1" applyBorder="1" applyAlignment="1" applyProtection="1">
      <alignment vertical="top"/>
    </xf>
    <xf numFmtId="0" fontId="14" fillId="0" borderId="26" xfId="8" applyFont="1" applyBorder="1" applyAlignment="1" applyProtection="1">
      <alignment horizontal="right" vertical="center"/>
    </xf>
    <xf numFmtId="183" fontId="14" fillId="0" borderId="19" xfId="8" applyNumberFormat="1" applyFont="1" applyBorder="1" applyAlignment="1" applyProtection="1">
      <alignment horizontal="center" vertical="center"/>
      <protection locked="0"/>
    </xf>
    <xf numFmtId="183" fontId="14" fillId="0" borderId="0" xfId="8" applyNumberFormat="1" applyFont="1" applyBorder="1" applyAlignment="1" applyProtection="1">
      <alignment vertical="center"/>
    </xf>
    <xf numFmtId="183" fontId="14" fillId="0" borderId="0" xfId="8" applyNumberFormat="1" applyFont="1" applyBorder="1" applyAlignment="1" applyProtection="1">
      <alignment horizontal="center" vertical="center"/>
    </xf>
    <xf numFmtId="0" fontId="14" fillId="0" borderId="49" xfId="8" applyFont="1" applyBorder="1" applyAlignment="1" applyProtection="1">
      <alignment horizontal="left" vertical="center"/>
    </xf>
    <xf numFmtId="0" fontId="2" fillId="0" borderId="0" xfId="8" applyFont="1" applyFill="1" applyBorder="1" applyAlignment="1" applyProtection="1">
      <alignment vertical="top"/>
    </xf>
    <xf numFmtId="0" fontId="14" fillId="0" borderId="12" xfId="8" applyFont="1" applyBorder="1" applyAlignment="1" applyProtection="1">
      <alignment horizontal="right" vertical="center"/>
    </xf>
    <xf numFmtId="183" fontId="14" fillId="5" borderId="19" xfId="8" applyNumberFormat="1" applyFont="1" applyFill="1" applyBorder="1" applyAlignment="1" applyProtection="1">
      <alignment horizontal="center" vertical="center" wrapText="1"/>
      <protection locked="0"/>
    </xf>
    <xf numFmtId="0" fontId="10" fillId="0" borderId="0" xfId="8" applyFont="1" applyBorder="1" applyProtection="1"/>
    <xf numFmtId="0" fontId="10" fillId="0" borderId="0" xfId="8" applyFont="1" applyProtection="1"/>
    <xf numFmtId="14" fontId="14" fillId="0" borderId="11" xfId="8" applyNumberFormat="1" applyFont="1" applyFill="1" applyBorder="1" applyAlignment="1" applyProtection="1">
      <alignment horizontal="center" vertical="center"/>
    </xf>
    <xf numFmtId="185" fontId="14" fillId="0" borderId="31" xfId="8" applyNumberFormat="1" applyFont="1" applyFill="1" applyBorder="1" applyAlignment="1" applyProtection="1">
      <alignment horizontal="center" vertical="center"/>
      <protection locked="0"/>
    </xf>
    <xf numFmtId="0" fontId="31" fillId="0" borderId="2" xfId="8" applyFont="1" applyFill="1" applyBorder="1" applyAlignment="1" applyProtection="1">
      <alignment horizontal="center" vertical="center" shrinkToFit="1"/>
    </xf>
    <xf numFmtId="14" fontId="14" fillId="0" borderId="36" xfId="8" applyNumberFormat="1" applyFont="1" applyFill="1" applyBorder="1" applyAlignment="1" applyProtection="1">
      <alignment vertical="center"/>
    </xf>
    <xf numFmtId="0" fontId="31" fillId="0" borderId="1" xfId="8" applyFont="1" applyFill="1" applyBorder="1" applyAlignment="1" applyProtection="1">
      <alignment horizontal="right" vertical="center"/>
    </xf>
    <xf numFmtId="0" fontId="14" fillId="0" borderId="2" xfId="8" applyFont="1" applyFill="1" applyBorder="1" applyAlignment="1" applyProtection="1">
      <alignment horizontal="center" vertical="center"/>
    </xf>
    <xf numFmtId="0" fontId="14" fillId="0" borderId="1" xfId="8" applyFont="1" applyFill="1" applyBorder="1" applyAlignment="1" applyProtection="1">
      <alignment horizontal="right" vertical="center"/>
    </xf>
    <xf numFmtId="0" fontId="14" fillId="0" borderId="12" xfId="8" applyFont="1" applyBorder="1" applyAlignment="1" applyProtection="1">
      <alignment horizontal="center" vertical="center" shrinkToFit="1"/>
    </xf>
    <xf numFmtId="0" fontId="14" fillId="0" borderId="2" xfId="8" applyFont="1" applyBorder="1" applyAlignment="1" applyProtection="1">
      <alignment horizontal="center" vertical="center"/>
    </xf>
    <xf numFmtId="0" fontId="14" fillId="0" borderId="2" xfId="8" applyFont="1" applyBorder="1" applyAlignment="1" applyProtection="1">
      <alignment horizontal="right" vertical="center"/>
    </xf>
    <xf numFmtId="0" fontId="7" fillId="0" borderId="0" xfId="8" applyFont="1" applyBorder="1" applyProtection="1"/>
    <xf numFmtId="0" fontId="7" fillId="0" borderId="0" xfId="8" applyFont="1" applyProtection="1"/>
    <xf numFmtId="0" fontId="14" fillId="0" borderId="92" xfId="8" applyFont="1" applyBorder="1" applyAlignment="1" applyProtection="1">
      <alignment horizontal="center" vertical="center"/>
    </xf>
    <xf numFmtId="14" fontId="14" fillId="2" borderId="114" xfId="10" applyNumberFormat="1" applyFont="1" applyFill="1" applyBorder="1" applyAlignment="1" applyProtection="1">
      <alignment horizontal="center" vertical="center"/>
    </xf>
    <xf numFmtId="0" fontId="14" fillId="0" borderId="117" xfId="8" applyFont="1" applyBorder="1" applyAlignment="1" applyProtection="1">
      <alignment horizontal="right" vertical="center"/>
    </xf>
    <xf numFmtId="184" fontId="14" fillId="0" borderId="118" xfId="7" applyNumberFormat="1" applyFont="1" applyBorder="1" applyAlignment="1" applyProtection="1">
      <alignment horizontal="center" vertical="center"/>
    </xf>
    <xf numFmtId="0" fontId="2" fillId="0" borderId="0" xfId="8" applyFont="1" applyBorder="1" applyAlignment="1" applyProtection="1">
      <alignment horizontal="center" vertical="center" textRotation="255" wrapText="1"/>
    </xf>
    <xf numFmtId="0" fontId="2" fillId="0" borderId="0" xfId="8" applyFont="1" applyAlignment="1" applyProtection="1">
      <alignment horizontal="center" vertical="center"/>
    </xf>
    <xf numFmtId="0" fontId="7" fillId="0" borderId="0" xfId="8" applyFont="1" applyFill="1" applyBorder="1" applyProtection="1"/>
    <xf numFmtId="0" fontId="7" fillId="2" borderId="19" xfId="8" applyFont="1" applyFill="1" applyBorder="1" applyProtection="1"/>
    <xf numFmtId="0" fontId="7" fillId="0" borderId="0" xfId="8" applyFont="1" applyAlignment="1" applyProtection="1">
      <alignment horizontal="center" vertical="center"/>
    </xf>
    <xf numFmtId="0" fontId="7" fillId="0" borderId="19" xfId="8" applyFont="1" applyBorder="1" applyProtection="1"/>
    <xf numFmtId="0" fontId="2" fillId="3" borderId="2" xfId="7" applyFont="1" applyFill="1" applyBorder="1" applyAlignment="1" applyProtection="1">
      <alignment vertical="center" wrapText="1"/>
    </xf>
    <xf numFmtId="0" fontId="2" fillId="0" borderId="72" xfId="7" applyFont="1" applyBorder="1" applyProtection="1"/>
    <xf numFmtId="0" fontId="2" fillId="0" borderId="73" xfId="7" applyFont="1" applyBorder="1" applyProtection="1"/>
    <xf numFmtId="0" fontId="2" fillId="3" borderId="3" xfId="7" applyFont="1" applyFill="1" applyBorder="1" applyAlignment="1" applyProtection="1">
      <alignment horizontal="center" vertical="center" wrapText="1"/>
    </xf>
    <xf numFmtId="0" fontId="2" fillId="0" borderId="12" xfId="7" applyFont="1" applyBorder="1" applyAlignment="1" applyProtection="1">
      <alignment horizontal="center" vertical="center"/>
    </xf>
    <xf numFmtId="0" fontId="2" fillId="0" borderId="13" xfId="7" applyFont="1" applyFill="1" applyBorder="1" applyAlignment="1" applyProtection="1">
      <alignment vertical="center"/>
    </xf>
    <xf numFmtId="0" fontId="2" fillId="0" borderId="3" xfId="7" applyFont="1" applyFill="1" applyBorder="1" applyAlignment="1" applyProtection="1">
      <alignment vertical="center"/>
    </xf>
    <xf numFmtId="0" fontId="2" fillId="0" borderId="0" xfId="7" applyFont="1" applyFill="1" applyBorder="1" applyAlignment="1" applyProtection="1">
      <alignment vertical="center"/>
    </xf>
    <xf numFmtId="0" fontId="2" fillId="0" borderId="14" xfId="7" applyFont="1" applyFill="1" applyBorder="1" applyAlignment="1" applyProtection="1">
      <alignment vertical="center"/>
    </xf>
    <xf numFmtId="0" fontId="2" fillId="3" borderId="6" xfId="7" applyFont="1" applyFill="1" applyBorder="1" applyAlignment="1" applyProtection="1">
      <alignment horizontal="center" vertical="center" wrapText="1"/>
    </xf>
    <xf numFmtId="49" fontId="2" fillId="0" borderId="15" xfId="7" applyNumberFormat="1" applyFont="1" applyFill="1" applyBorder="1" applyAlignment="1" applyProtection="1">
      <alignment horizontal="center" vertical="center"/>
    </xf>
    <xf numFmtId="0" fontId="2" fillId="3" borderId="0" xfId="7" applyFont="1" applyFill="1" applyBorder="1" applyAlignment="1" applyProtection="1">
      <alignment horizontal="center" vertical="center" wrapText="1"/>
    </xf>
    <xf numFmtId="49" fontId="2" fillId="0" borderId="16" xfId="7" applyNumberFormat="1" applyFont="1" applyFill="1" applyBorder="1" applyAlignment="1" applyProtection="1">
      <alignment vertical="center"/>
    </xf>
    <xf numFmtId="49" fontId="2" fillId="0" borderId="17" xfId="7" applyNumberFormat="1" applyFont="1" applyFill="1" applyBorder="1" applyAlignment="1" applyProtection="1">
      <alignment vertical="center"/>
    </xf>
    <xf numFmtId="49" fontId="2" fillId="0" borderId="10" xfId="7" applyNumberFormat="1" applyFont="1" applyFill="1" applyBorder="1" applyAlignment="1" applyProtection="1">
      <alignment vertical="center"/>
    </xf>
    <xf numFmtId="0" fontId="2" fillId="0" borderId="18" xfId="7" applyFont="1" applyBorder="1" applyAlignment="1" applyProtection="1">
      <alignment horizontal="center" vertical="center"/>
    </xf>
    <xf numFmtId="0" fontId="2" fillId="2" borderId="19" xfId="7" applyFont="1" applyFill="1" applyBorder="1" applyAlignment="1" applyProtection="1">
      <alignment horizontal="center" vertical="top"/>
      <protection locked="0"/>
    </xf>
    <xf numFmtId="0" fontId="2" fillId="3" borderId="0" xfId="7" applyFont="1" applyFill="1" applyBorder="1" applyAlignment="1" applyProtection="1">
      <alignment vertical="center" wrapText="1"/>
    </xf>
    <xf numFmtId="0" fontId="2" fillId="0" borderId="6" xfId="7" applyFont="1" applyFill="1" applyBorder="1" applyAlignment="1" applyProtection="1">
      <alignment horizontal="center" vertical="center"/>
    </xf>
    <xf numFmtId="0" fontId="2" fillId="0" borderId="1" xfId="7" applyFont="1" applyFill="1" applyBorder="1" applyAlignment="1" applyProtection="1">
      <alignment horizontal="center" vertical="center"/>
    </xf>
    <xf numFmtId="0" fontId="2" fillId="3" borderId="17" xfId="7" applyFont="1" applyFill="1" applyBorder="1" applyAlignment="1" applyProtection="1">
      <alignment vertical="center" wrapText="1"/>
    </xf>
    <xf numFmtId="0" fontId="2" fillId="3" borderId="0" xfId="7" applyFont="1" applyFill="1" applyBorder="1" applyAlignment="1" applyProtection="1">
      <alignment horizontal="left" vertical="center" wrapText="1"/>
    </xf>
    <xf numFmtId="0" fontId="2" fillId="0" borderId="26" xfId="7" applyFont="1" applyBorder="1" applyAlignment="1" applyProtection="1">
      <alignment horizontal="center" vertical="center" wrapText="1"/>
    </xf>
    <xf numFmtId="0" fontId="2" fillId="3" borderId="10" xfId="7" applyFont="1" applyFill="1" applyBorder="1" applyAlignment="1" applyProtection="1">
      <alignment vertical="center" wrapText="1"/>
    </xf>
    <xf numFmtId="0" fontId="2" fillId="0" borderId="9" xfId="7" applyFont="1" applyBorder="1" applyAlignment="1" applyProtection="1">
      <alignment horizontal="center" vertical="center" wrapText="1"/>
    </xf>
    <xf numFmtId="0" fontId="2" fillId="0" borderId="17" xfId="7" applyFont="1" applyBorder="1" applyAlignment="1" applyProtection="1">
      <alignment horizontal="center" vertical="center" wrapText="1"/>
    </xf>
    <xf numFmtId="181" fontId="2" fillId="0" borderId="0" xfId="7" applyNumberFormat="1" applyFont="1" applyBorder="1" applyAlignment="1" applyProtection="1">
      <alignment horizontal="left" vertical="center" wrapText="1"/>
      <protection locked="0"/>
    </xf>
    <xf numFmtId="181" fontId="2" fillId="0" borderId="14" xfId="7" applyNumberFormat="1" applyFont="1" applyBorder="1" applyAlignment="1" applyProtection="1">
      <alignment horizontal="left" vertical="center" wrapText="1"/>
      <protection locked="0"/>
    </xf>
    <xf numFmtId="184" fontId="14" fillId="0" borderId="17" xfId="7" applyNumberFormat="1" applyFont="1" applyBorder="1" applyAlignment="1" applyProtection="1">
      <alignment horizontal="center" vertical="center" wrapText="1"/>
    </xf>
    <xf numFmtId="0" fontId="14" fillId="0" borderId="37" xfId="7" applyFont="1" applyBorder="1" applyAlignment="1" applyProtection="1">
      <alignment horizontal="center" vertical="center" wrapText="1"/>
    </xf>
    <xf numFmtId="0" fontId="14" fillId="0" borderId="0" xfId="7" applyFont="1" applyBorder="1" applyAlignment="1" applyProtection="1">
      <alignment horizontal="right" vertical="center" wrapText="1"/>
    </xf>
    <xf numFmtId="0" fontId="14" fillId="0" borderId="90" xfId="7" applyFont="1" applyBorder="1" applyAlignment="1" applyProtection="1">
      <alignment horizontal="right" vertical="center"/>
    </xf>
    <xf numFmtId="0" fontId="14" fillId="0" borderId="91" xfId="7" applyFont="1" applyBorder="1" applyAlignment="1" applyProtection="1">
      <alignment horizontal="right" vertical="center" wrapText="1"/>
    </xf>
    <xf numFmtId="0" fontId="2" fillId="0" borderId="0" xfId="7" applyFont="1" applyAlignment="1" applyProtection="1"/>
    <xf numFmtId="0" fontId="14" fillId="0" borderId="3" xfId="7" applyFont="1" applyBorder="1" applyAlignment="1" applyProtection="1">
      <alignment horizontal="right" vertical="center"/>
    </xf>
    <xf numFmtId="49" fontId="14" fillId="0" borderId="36" xfId="7" applyNumberFormat="1" applyFont="1" applyFill="1" applyBorder="1" applyAlignment="1" applyProtection="1">
      <alignment horizontal="left" vertical="center" shrinkToFit="1"/>
      <protection locked="0"/>
    </xf>
    <xf numFmtId="49" fontId="14" fillId="0" borderId="28" xfId="7" applyNumberFormat="1" applyFont="1" applyFill="1" applyBorder="1" applyAlignment="1" applyProtection="1">
      <alignment horizontal="left" vertical="center" shrinkToFit="1"/>
      <protection locked="0"/>
    </xf>
    <xf numFmtId="0" fontId="14" fillId="0" borderId="23" xfId="7" applyFont="1" applyBorder="1" applyAlignment="1" applyProtection="1">
      <alignment horizontal="right" vertical="center" wrapText="1"/>
    </xf>
    <xf numFmtId="0" fontId="14" fillId="0" borderId="12" xfId="7" applyFont="1" applyBorder="1" applyAlignment="1" applyProtection="1">
      <alignment horizontal="right" vertical="center"/>
    </xf>
    <xf numFmtId="49" fontId="2" fillId="0" borderId="0" xfId="7" applyNumberFormat="1" applyFont="1" applyProtection="1"/>
    <xf numFmtId="0" fontId="14" fillId="0" borderId="58" xfId="7" applyFont="1" applyFill="1" applyBorder="1" applyAlignment="1" applyProtection="1">
      <alignment horizontal="left" vertical="center"/>
    </xf>
    <xf numFmtId="0" fontId="14" fillId="3" borderId="0" xfId="7" applyFont="1" applyFill="1" applyBorder="1" applyAlignment="1" applyProtection="1">
      <alignment horizontal="left" vertical="center" wrapText="1"/>
    </xf>
    <xf numFmtId="0" fontId="14" fillId="3" borderId="36" xfId="7" applyFont="1" applyFill="1" applyBorder="1" applyAlignment="1" applyProtection="1">
      <alignment horizontal="left" vertical="center" wrapText="1"/>
    </xf>
    <xf numFmtId="0" fontId="2" fillId="0" borderId="0" xfId="7" applyFont="1" applyFill="1" applyBorder="1" applyAlignment="1" applyProtection="1">
      <alignment horizontal="left" vertical="center" wrapText="1" shrinkToFit="1"/>
    </xf>
    <xf numFmtId="0" fontId="7" fillId="2" borderId="30" xfId="7" applyFont="1" applyFill="1" applyBorder="1" applyProtection="1"/>
    <xf numFmtId="0" fontId="2" fillId="0" borderId="0" xfId="11" applyFont="1" applyFill="1" applyBorder="1" applyProtection="1"/>
    <xf numFmtId="0" fontId="2" fillId="0" borderId="0" xfId="11" applyFont="1" applyFill="1" applyBorder="1" applyAlignment="1" applyProtection="1">
      <alignment horizontal="center" vertical="center"/>
    </xf>
    <xf numFmtId="0" fontId="2" fillId="0" borderId="0" xfId="11" applyFont="1" applyFill="1" applyBorder="1" applyAlignment="1" applyProtection="1">
      <alignment horizontal="right"/>
    </xf>
    <xf numFmtId="0" fontId="2" fillId="0" borderId="0" xfId="11" applyFont="1" applyFill="1" applyProtection="1"/>
    <xf numFmtId="0" fontId="2" fillId="0" borderId="2" xfId="11" applyFont="1" applyFill="1" applyBorder="1" applyAlignment="1" applyProtection="1">
      <alignment horizontal="center" vertical="center"/>
    </xf>
    <xf numFmtId="0" fontId="2" fillId="0" borderId="5" xfId="11" applyFont="1" applyFill="1" applyBorder="1" applyAlignment="1" applyProtection="1">
      <alignment horizontal="right"/>
    </xf>
    <xf numFmtId="0" fontId="14" fillId="0" borderId="2" xfId="11" applyFont="1" applyFill="1" applyBorder="1" applyAlignment="1" applyProtection="1">
      <alignment horizontal="right" vertical="center" wrapText="1"/>
    </xf>
    <xf numFmtId="0" fontId="14" fillId="0" borderId="4" xfId="11" applyFont="1" applyFill="1" applyBorder="1" applyAlignment="1" applyProtection="1">
      <alignment horizontal="right" vertical="center" wrapText="1"/>
    </xf>
    <xf numFmtId="0" fontId="2" fillId="0" borderId="0" xfId="11" applyFont="1" applyFill="1" applyBorder="1" applyAlignment="1" applyProtection="1">
      <alignment vertical="center" textRotation="255"/>
    </xf>
    <xf numFmtId="0" fontId="2" fillId="0" borderId="0" xfId="11" applyFont="1" applyFill="1" applyBorder="1" applyAlignment="1" applyProtection="1">
      <alignment vertical="top" wrapText="1"/>
    </xf>
    <xf numFmtId="0" fontId="2" fillId="0" borderId="0" xfId="11" applyFont="1" applyFill="1" applyBorder="1" applyAlignment="1" applyProtection="1">
      <alignment vertical="top"/>
    </xf>
    <xf numFmtId="0" fontId="7" fillId="0" borderId="0" xfId="11" applyFont="1" applyFill="1" applyBorder="1" applyAlignment="1" applyProtection="1">
      <alignment horizontal="right"/>
    </xf>
    <xf numFmtId="0" fontId="7" fillId="0" borderId="19" xfId="11" applyFont="1" applyBorder="1" applyProtection="1"/>
    <xf numFmtId="0" fontId="7" fillId="0" borderId="0" xfId="11" applyFont="1" applyProtection="1"/>
    <xf numFmtId="0" fontId="7" fillId="0" borderId="0" xfId="11" applyFont="1" applyAlignment="1" applyProtection="1">
      <alignment horizontal="center" vertical="center"/>
    </xf>
    <xf numFmtId="0" fontId="7" fillId="0" borderId="0" xfId="11" applyFont="1" applyAlignment="1" applyProtection="1">
      <alignment horizontal="right"/>
    </xf>
    <xf numFmtId="0" fontId="2" fillId="0" borderId="2" xfId="12" applyFont="1" applyFill="1" applyBorder="1" applyAlignment="1" applyProtection="1">
      <alignment horizontal="center" vertical="center"/>
    </xf>
    <xf numFmtId="0" fontId="2" fillId="0" borderId="0" xfId="12" applyFont="1" applyFill="1" applyAlignment="1">
      <alignment vertical="center"/>
    </xf>
    <xf numFmtId="0" fontId="9" fillId="0" borderId="0" xfId="8" applyFont="1" applyFill="1" applyBorder="1" applyAlignment="1" applyProtection="1">
      <alignment horizontal="center"/>
    </xf>
    <xf numFmtId="0" fontId="9" fillId="0" borderId="19" xfId="8" applyFont="1" applyBorder="1" applyProtection="1"/>
    <xf numFmtId="0" fontId="9" fillId="0" borderId="0" xfId="8" applyFont="1" applyProtection="1"/>
    <xf numFmtId="0" fontId="14" fillId="2" borderId="30" xfId="8" applyFont="1" applyFill="1" applyBorder="1" applyAlignment="1" applyProtection="1">
      <alignment horizontal="center" vertical="center"/>
      <protection locked="0"/>
    </xf>
    <xf numFmtId="49" fontId="0" fillId="0" borderId="31" xfId="4" applyNumberFormat="1" applyFont="1" applyFill="1" applyBorder="1" applyAlignment="1" applyProtection="1">
      <alignment horizontal="center" vertical="center"/>
    </xf>
    <xf numFmtId="49" fontId="1" fillId="0" borderId="18" xfId="4" applyNumberFormat="1" applyFont="1" applyFill="1" applyBorder="1" applyAlignment="1" applyProtection="1">
      <alignment horizontal="center" vertical="center"/>
    </xf>
    <xf numFmtId="49" fontId="1" fillId="0" borderId="28" xfId="4" applyNumberFormat="1" applyFont="1" applyFill="1" applyBorder="1" applyAlignment="1" applyProtection="1">
      <alignment horizontal="center" vertical="center"/>
    </xf>
    <xf numFmtId="0" fontId="20" fillId="0" borderId="0" xfId="5" applyFont="1" applyBorder="1" applyAlignment="1" applyProtection="1">
      <alignment horizontal="center"/>
    </xf>
    <xf numFmtId="0" fontId="2" fillId="0" borderId="2" xfId="5" applyFont="1" applyBorder="1" applyAlignment="1" applyProtection="1">
      <alignment horizontal="center" vertical="center"/>
    </xf>
    <xf numFmtId="0" fontId="2" fillId="0" borderId="7" xfId="5" applyFont="1" applyBorder="1" applyAlignment="1" applyProtection="1">
      <alignment horizontal="center" vertical="center"/>
    </xf>
    <xf numFmtId="0" fontId="2" fillId="2" borderId="31" xfId="5" applyFont="1" applyFill="1" applyBorder="1" applyAlignment="1" applyProtection="1">
      <alignment horizontal="left" vertical="center" indent="1"/>
      <protection locked="0"/>
    </xf>
    <xf numFmtId="0" fontId="2" fillId="2" borderId="18" xfId="5" applyFont="1" applyFill="1" applyBorder="1" applyAlignment="1" applyProtection="1">
      <alignment horizontal="left" vertical="center" indent="1"/>
      <protection locked="0"/>
    </xf>
    <xf numFmtId="0" fontId="2" fillId="2" borderId="28" xfId="5" applyFont="1" applyFill="1" applyBorder="1" applyAlignment="1" applyProtection="1">
      <alignment horizontal="left" vertical="center" indent="1"/>
      <protection locked="0"/>
    </xf>
    <xf numFmtId="0" fontId="2" fillId="0" borderId="31" xfId="4" applyFont="1" applyFill="1" applyBorder="1" applyAlignment="1" applyProtection="1">
      <alignment horizontal="left" vertical="center" indent="1"/>
    </xf>
    <xf numFmtId="0" fontId="2" fillId="0" borderId="18" xfId="4" applyFont="1" applyFill="1" applyBorder="1" applyAlignment="1" applyProtection="1">
      <alignment horizontal="left" vertical="center" indent="1"/>
    </xf>
    <xf numFmtId="0" fontId="2" fillId="0" borderId="28" xfId="4" applyFont="1" applyFill="1" applyBorder="1" applyAlignment="1" applyProtection="1">
      <alignment horizontal="left" vertical="center" indent="1"/>
    </xf>
    <xf numFmtId="0" fontId="2" fillId="0" borderId="2" xfId="4" applyFont="1" applyFill="1" applyBorder="1" applyAlignment="1">
      <alignment horizontal="center" vertical="center"/>
    </xf>
    <xf numFmtId="0" fontId="2" fillId="0" borderId="7" xfId="4" applyFont="1" applyFill="1" applyBorder="1" applyAlignment="1">
      <alignment horizontal="center" vertical="center"/>
    </xf>
    <xf numFmtId="0" fontId="2" fillId="0" borderId="5" xfId="4" applyFont="1" applyFill="1" applyBorder="1" applyAlignment="1">
      <alignment horizontal="center" vertical="center"/>
    </xf>
    <xf numFmtId="0" fontId="2" fillId="0" borderId="31" xfId="4" applyFont="1" applyFill="1" applyBorder="1" applyAlignment="1">
      <alignment horizontal="center" vertical="center" wrapText="1"/>
    </xf>
    <xf numFmtId="0" fontId="2" fillId="0" borderId="28" xfId="4" applyFont="1" applyFill="1" applyBorder="1" applyAlignment="1">
      <alignment horizontal="center" vertical="center" wrapText="1"/>
    </xf>
    <xf numFmtId="49" fontId="2" fillId="0" borderId="2" xfId="4" applyNumberFormat="1" applyFont="1" applyFill="1" applyBorder="1" applyAlignment="1">
      <alignment horizontal="center" vertical="center" wrapText="1"/>
    </xf>
    <xf numFmtId="49" fontId="2" fillId="0" borderId="5" xfId="4" applyNumberFormat="1" applyFont="1" applyFill="1" applyBorder="1" applyAlignment="1">
      <alignment horizontal="center" vertical="center" wrapText="1"/>
    </xf>
    <xf numFmtId="176" fontId="2" fillId="0" borderId="9" xfId="4" applyNumberFormat="1" applyFont="1" applyFill="1" applyBorder="1" applyAlignment="1">
      <alignment vertical="center"/>
    </xf>
    <xf numFmtId="176" fontId="2" fillId="0" borderId="35" xfId="4" applyNumberFormat="1" applyFont="1" applyFill="1" applyBorder="1" applyAlignment="1">
      <alignment vertical="center"/>
    </xf>
    <xf numFmtId="176" fontId="1" fillId="0" borderId="40" xfId="0" applyNumberFormat="1" applyFont="1" applyBorder="1" applyAlignment="1">
      <alignment vertical="center"/>
    </xf>
    <xf numFmtId="0" fontId="17" fillId="0" borderId="2" xfId="4" applyFont="1" applyFill="1" applyBorder="1" applyAlignment="1">
      <alignment vertical="center" wrapText="1"/>
    </xf>
    <xf numFmtId="0" fontId="17" fillId="0" borderId="7" xfId="4" applyFont="1" applyFill="1" applyBorder="1" applyAlignment="1">
      <alignment vertical="center" wrapText="1"/>
    </xf>
    <xf numFmtId="0" fontId="17" fillId="0" borderId="5" xfId="4" applyFont="1" applyFill="1" applyBorder="1" applyAlignment="1">
      <alignment vertical="center" wrapText="1"/>
    </xf>
    <xf numFmtId="0" fontId="2" fillId="2" borderId="29" xfId="4" applyFont="1" applyFill="1" applyBorder="1" applyAlignment="1" applyProtection="1">
      <alignment horizontal="center" vertical="center" wrapText="1"/>
      <protection locked="0"/>
    </xf>
    <xf numFmtId="0" fontId="2" fillId="2" borderId="37" xfId="4" applyFont="1" applyFill="1" applyBorder="1" applyAlignment="1" applyProtection="1">
      <alignment horizontal="center" vertical="center" wrapText="1"/>
      <protection locked="0"/>
    </xf>
    <xf numFmtId="177" fontId="2" fillId="0" borderId="4" xfId="4" applyNumberFormat="1" applyFont="1" applyFill="1" applyBorder="1" applyAlignment="1">
      <alignment horizontal="right" vertical="center"/>
    </xf>
    <xf numFmtId="182" fontId="2" fillId="0" borderId="10" xfId="4" applyNumberFormat="1" applyFont="1" applyFill="1" applyBorder="1" applyAlignment="1">
      <alignment horizontal="center" vertical="center"/>
    </xf>
    <xf numFmtId="182" fontId="2" fillId="0" borderId="14" xfId="4" applyNumberFormat="1" applyFont="1" applyFill="1" applyBorder="1" applyAlignment="1">
      <alignment horizontal="center" vertical="center"/>
    </xf>
    <xf numFmtId="182" fontId="2" fillId="0" borderId="8" xfId="4" applyNumberFormat="1" applyFont="1" applyFill="1" applyBorder="1" applyAlignment="1">
      <alignment horizontal="center" vertical="center"/>
    </xf>
    <xf numFmtId="0" fontId="2" fillId="2" borderId="32" xfId="4" applyFont="1" applyFill="1" applyBorder="1" applyAlignment="1" applyProtection="1">
      <alignment horizontal="center" vertical="center" wrapText="1"/>
      <protection locked="0"/>
    </xf>
    <xf numFmtId="0" fontId="2" fillId="2" borderId="42" xfId="4" applyFont="1" applyFill="1" applyBorder="1" applyAlignment="1" applyProtection="1">
      <alignment horizontal="center" vertical="center" wrapText="1"/>
      <protection locked="0"/>
    </xf>
    <xf numFmtId="0" fontId="2" fillId="0" borderId="1" xfId="4" applyFont="1" applyFill="1" applyBorder="1" applyAlignment="1">
      <alignment horizontal="center" vertical="center" wrapText="1"/>
    </xf>
    <xf numFmtId="0" fontId="2" fillId="0" borderId="24" xfId="4" applyFont="1" applyFill="1" applyBorder="1" applyAlignment="1">
      <alignment horizontal="center" vertical="center" wrapText="1"/>
    </xf>
    <xf numFmtId="0" fontId="2" fillId="0" borderId="6" xfId="4" applyFont="1" applyFill="1" applyBorder="1" applyAlignment="1">
      <alignment horizontal="center" vertical="center" wrapText="1"/>
    </xf>
    <xf numFmtId="0" fontId="2" fillId="0" borderId="2" xfId="4" applyFont="1" applyFill="1" applyBorder="1" applyAlignment="1">
      <alignment vertical="center" wrapText="1"/>
    </xf>
    <xf numFmtId="0" fontId="2" fillId="0" borderId="7" xfId="4" applyFont="1" applyFill="1" applyBorder="1" applyAlignment="1">
      <alignment vertical="center" wrapText="1"/>
    </xf>
    <xf numFmtId="0" fontId="2" fillId="0" borderId="5" xfId="4" applyFont="1" applyFill="1" applyBorder="1" applyAlignment="1">
      <alignment vertical="center" wrapText="1"/>
    </xf>
    <xf numFmtId="182" fontId="2" fillId="0" borderId="9" xfId="4" applyNumberFormat="1" applyFont="1" applyFill="1" applyBorder="1" applyAlignment="1">
      <alignment horizontal="center" vertical="center"/>
    </xf>
    <xf numFmtId="182" fontId="2" fillId="0" borderId="35" xfId="4" applyNumberFormat="1" applyFont="1" applyFill="1" applyBorder="1" applyAlignment="1">
      <alignment horizontal="center" vertical="center"/>
    </xf>
    <xf numFmtId="182" fontId="2" fillId="0" borderId="40" xfId="4" applyNumberFormat="1" applyFont="1" applyFill="1" applyBorder="1" applyAlignment="1">
      <alignment horizontal="center" vertical="center"/>
    </xf>
    <xf numFmtId="0" fontId="2" fillId="2" borderId="38" xfId="4" applyFont="1" applyFill="1" applyBorder="1" applyAlignment="1" applyProtection="1">
      <alignment horizontal="center" vertical="center" wrapText="1"/>
      <protection locked="0"/>
    </xf>
    <xf numFmtId="0" fontId="2" fillId="2" borderId="39" xfId="4" applyFont="1" applyFill="1" applyBorder="1" applyAlignment="1" applyProtection="1">
      <alignment horizontal="center" vertical="center" wrapText="1"/>
      <protection locked="0"/>
    </xf>
    <xf numFmtId="177" fontId="2" fillId="0" borderId="2" xfId="4" applyNumberFormat="1" applyFont="1" applyFill="1" applyBorder="1" applyAlignment="1">
      <alignment horizontal="right" vertical="center"/>
    </xf>
    <xf numFmtId="177" fontId="2" fillId="0" borderId="5" xfId="4" applyNumberFormat="1" applyFont="1" applyFill="1" applyBorder="1" applyAlignment="1">
      <alignment horizontal="right" vertical="center"/>
    </xf>
    <xf numFmtId="0" fontId="2" fillId="0" borderId="81" xfId="4" applyFont="1" applyFill="1" applyBorder="1" applyAlignment="1">
      <alignment vertical="center" wrapText="1"/>
    </xf>
    <xf numFmtId="0" fontId="2" fillId="0" borderId="108" xfId="4" applyFont="1" applyFill="1" applyBorder="1" applyAlignment="1">
      <alignment vertical="center" wrapText="1"/>
    </xf>
    <xf numFmtId="0" fontId="2" fillId="0" borderId="84" xfId="4" applyFont="1" applyFill="1" applyBorder="1" applyAlignment="1">
      <alignment vertical="center" wrapText="1"/>
    </xf>
    <xf numFmtId="183" fontId="2" fillId="2" borderId="38" xfId="4" applyNumberFormat="1" applyFont="1" applyFill="1" applyBorder="1" applyAlignment="1" applyProtection="1">
      <alignment horizontal="center" vertical="center" wrapText="1"/>
      <protection locked="0"/>
    </xf>
    <xf numFmtId="183" fontId="2" fillId="2" borderId="39" xfId="4" applyNumberFormat="1" applyFont="1" applyFill="1" applyBorder="1" applyAlignment="1" applyProtection="1">
      <alignment horizontal="center" vertical="center" wrapText="1"/>
      <protection locked="0"/>
    </xf>
    <xf numFmtId="0" fontId="26" fillId="0" borderId="2" xfId="4" applyFont="1" applyFill="1" applyBorder="1" applyAlignment="1">
      <alignment vertical="center" wrapText="1"/>
    </xf>
    <xf numFmtId="0" fontId="26" fillId="0" borderId="7" xfId="4" applyFont="1" applyFill="1" applyBorder="1" applyAlignment="1">
      <alignment vertical="center" wrapText="1"/>
    </xf>
    <xf numFmtId="0" fontId="26" fillId="0" borderId="5" xfId="4" applyFont="1" applyFill="1" applyBorder="1" applyAlignment="1">
      <alignment vertical="center" wrapText="1"/>
    </xf>
    <xf numFmtId="183" fontId="2" fillId="2" borderId="13" xfId="4" applyNumberFormat="1" applyFont="1" applyFill="1" applyBorder="1" applyAlignment="1" applyProtection="1">
      <alignment horizontal="center" vertical="center" wrapText="1"/>
      <protection locked="0"/>
    </xf>
    <xf numFmtId="183" fontId="2" fillId="2" borderId="43" xfId="4" applyNumberFormat="1" applyFont="1" applyFill="1" applyBorder="1" applyAlignment="1" applyProtection="1">
      <alignment horizontal="center" vertical="center" wrapText="1"/>
      <protection locked="0"/>
    </xf>
    <xf numFmtId="0" fontId="2" fillId="2" borderId="29" xfId="4" applyFont="1" applyFill="1" applyBorder="1" applyAlignment="1" applyProtection="1">
      <alignment horizontal="center" vertical="center"/>
      <protection locked="0"/>
    </xf>
    <xf numFmtId="0" fontId="2" fillId="2" borderId="37" xfId="4" applyFont="1" applyFill="1" applyBorder="1" applyAlignment="1" applyProtection="1">
      <alignment horizontal="center" vertical="center"/>
      <protection locked="0"/>
    </xf>
    <xf numFmtId="0" fontId="9" fillId="2" borderId="87" xfId="4" applyFont="1" applyFill="1" applyBorder="1" applyAlignment="1" applyProtection="1">
      <alignment horizontal="center" vertical="center" wrapText="1"/>
    </xf>
    <xf numFmtId="0" fontId="9" fillId="2" borderId="88" xfId="4" applyFont="1" applyFill="1" applyBorder="1" applyAlignment="1" applyProtection="1">
      <alignment horizontal="center" vertical="center" wrapText="1"/>
    </xf>
    <xf numFmtId="177" fontId="2" fillId="0" borderId="81" xfId="4" applyNumberFormat="1" applyFont="1" applyFill="1" applyBorder="1" applyAlignment="1">
      <alignment horizontal="right" vertical="center"/>
    </xf>
    <xf numFmtId="177" fontId="2" fillId="0" borderId="84" xfId="4" applyNumberFormat="1" applyFont="1" applyFill="1" applyBorder="1" applyAlignment="1">
      <alignment horizontal="right" vertical="center"/>
    </xf>
    <xf numFmtId="0" fontId="2" fillId="0" borderId="9" xfId="4" applyFont="1" applyFill="1" applyBorder="1" applyAlignment="1">
      <alignment horizontal="center" vertical="center" wrapText="1"/>
    </xf>
    <xf numFmtId="0" fontId="2" fillId="0" borderId="35" xfId="4" applyFont="1" applyFill="1" applyBorder="1" applyAlignment="1">
      <alignment horizontal="center" vertical="center" wrapText="1"/>
    </xf>
    <xf numFmtId="0" fontId="17" fillId="0" borderId="2" xfId="4" applyFont="1" applyFill="1" applyBorder="1" applyAlignment="1">
      <alignment vertical="center"/>
    </xf>
    <xf numFmtId="0" fontId="17" fillId="0" borderId="7" xfId="4" applyFont="1" applyFill="1" applyBorder="1" applyAlignment="1">
      <alignment vertical="center"/>
    </xf>
    <xf numFmtId="0" fontId="17" fillId="0" borderId="5" xfId="4" applyFont="1" applyFill="1" applyBorder="1" applyAlignment="1">
      <alignment vertical="center"/>
    </xf>
    <xf numFmtId="0" fontId="2" fillId="0" borderId="1" xfId="4" applyFont="1" applyFill="1" applyBorder="1" applyAlignment="1">
      <alignment vertical="center" wrapText="1"/>
    </xf>
    <xf numFmtId="0" fontId="2" fillId="0" borderId="10" xfId="4" applyFont="1" applyFill="1" applyBorder="1" applyAlignment="1">
      <alignment vertical="center" wrapText="1"/>
    </xf>
    <xf numFmtId="0" fontId="2" fillId="0" borderId="24" xfId="4" applyFont="1" applyFill="1" applyBorder="1" applyAlignment="1">
      <alignment vertical="center" wrapText="1"/>
    </xf>
    <xf numFmtId="0" fontId="2" fillId="0" borderId="14" xfId="4" applyFont="1" applyFill="1" applyBorder="1" applyAlignment="1">
      <alignment vertical="center" wrapText="1"/>
    </xf>
    <xf numFmtId="0" fontId="16" fillId="0" borderId="81" xfId="4" applyFont="1" applyFill="1" applyBorder="1" applyAlignment="1">
      <alignment vertical="center" wrapText="1"/>
    </xf>
    <xf numFmtId="0" fontId="16" fillId="0" borderId="108" xfId="4" applyFont="1" applyFill="1" applyBorder="1" applyAlignment="1">
      <alignment vertical="center" wrapText="1"/>
    </xf>
    <xf numFmtId="0" fontId="16" fillId="0" borderId="84" xfId="4" applyFont="1" applyFill="1" applyBorder="1" applyAlignment="1">
      <alignment vertical="center" wrapText="1"/>
    </xf>
    <xf numFmtId="0" fontId="2" fillId="2" borderId="82" xfId="4" applyFont="1" applyFill="1" applyBorder="1" applyAlignment="1" applyProtection="1">
      <alignment horizontal="center" vertical="center" wrapText="1"/>
    </xf>
    <xf numFmtId="0" fontId="2" fillId="2" borderId="83" xfId="4" applyFont="1" applyFill="1" applyBorder="1" applyAlignment="1" applyProtection="1">
      <alignment horizontal="center" vertical="center" wrapText="1"/>
    </xf>
    <xf numFmtId="0" fontId="2" fillId="0" borderId="2" xfId="4" applyFont="1" applyFill="1" applyBorder="1" applyAlignment="1">
      <alignment horizontal="left" vertical="center" wrapText="1"/>
    </xf>
    <xf numFmtId="0" fontId="2" fillId="0" borderId="7" xfId="4" applyFont="1" applyFill="1" applyBorder="1" applyAlignment="1">
      <alignment horizontal="left" vertical="center" wrapText="1"/>
    </xf>
    <xf numFmtId="0" fontId="2" fillId="0" borderId="5" xfId="4" applyFont="1" applyFill="1" applyBorder="1" applyAlignment="1">
      <alignment horizontal="left" vertical="center" wrapText="1"/>
    </xf>
    <xf numFmtId="0" fontId="2" fillId="2" borderId="16" xfId="4" applyFont="1" applyFill="1" applyBorder="1" applyAlignment="1" applyProtection="1">
      <alignment horizontal="center" vertical="center" wrapText="1"/>
      <protection locked="0"/>
    </xf>
    <xf numFmtId="0" fontId="2" fillId="2" borderId="41" xfId="4" applyFont="1" applyFill="1" applyBorder="1" applyAlignment="1" applyProtection="1">
      <alignment horizontal="center" vertical="center" wrapText="1"/>
      <protection locked="0"/>
    </xf>
    <xf numFmtId="0" fontId="2" fillId="2" borderId="82" xfId="4" applyFont="1" applyFill="1" applyBorder="1" applyAlignment="1" applyProtection="1">
      <alignment horizontal="center" vertical="center" wrapText="1" shrinkToFit="1"/>
    </xf>
    <xf numFmtId="0" fontId="2" fillId="2" borderId="83" xfId="4" applyFont="1" applyFill="1" applyBorder="1" applyAlignment="1" applyProtection="1">
      <alignment horizontal="center" vertical="center" wrapText="1" shrinkToFit="1"/>
    </xf>
    <xf numFmtId="177" fontId="2" fillId="0" borderId="80" xfId="4" applyNumberFormat="1" applyFont="1" applyFill="1" applyBorder="1" applyAlignment="1">
      <alignment horizontal="right" vertical="center"/>
    </xf>
    <xf numFmtId="0" fontId="11" fillId="2" borderId="32" xfId="6" applyFont="1" applyFill="1" applyBorder="1" applyAlignment="1" applyProtection="1">
      <alignment horizontal="center" vertical="center" wrapText="1" shrinkToFit="1"/>
      <protection locked="0"/>
    </xf>
    <xf numFmtId="0" fontId="11" fillId="2" borderId="42" xfId="6" applyFont="1" applyFill="1" applyBorder="1" applyAlignment="1" applyProtection="1">
      <alignment horizontal="center" vertical="center" wrapText="1" shrinkToFit="1"/>
      <protection locked="0"/>
    </xf>
    <xf numFmtId="0" fontId="2" fillId="0" borderId="24" xfId="4" applyFont="1" applyFill="1" applyBorder="1" applyAlignment="1">
      <alignment horizontal="center" vertical="center"/>
    </xf>
    <xf numFmtId="38" fontId="2" fillId="0" borderId="17" xfId="3" applyNumberFormat="1" applyFont="1" applyFill="1" applyBorder="1" applyAlignment="1">
      <alignment horizontal="center" vertical="top"/>
    </xf>
    <xf numFmtId="38" fontId="2" fillId="0" borderId="17" xfId="3" applyNumberFormat="1" applyFont="1" applyFill="1" applyBorder="1" applyAlignment="1">
      <alignment horizontal="center" vertical="top" shrinkToFit="1"/>
    </xf>
    <xf numFmtId="0" fontId="7" fillId="0" borderId="0" xfId="1" applyFont="1" applyFill="1" applyAlignment="1">
      <alignment horizontal="left" indent="1"/>
    </xf>
    <xf numFmtId="42" fontId="2" fillId="2" borderId="31" xfId="4" applyNumberFormat="1" applyFont="1" applyFill="1" applyBorder="1" applyAlignment="1" applyProtection="1">
      <alignment vertical="center"/>
      <protection locked="0"/>
    </xf>
    <xf numFmtId="42" fontId="2" fillId="2" borderId="18" xfId="4" applyNumberFormat="1" applyFont="1" applyFill="1" applyBorder="1" applyAlignment="1" applyProtection="1">
      <alignment vertical="center"/>
      <protection locked="0"/>
    </xf>
    <xf numFmtId="42" fontId="2" fillId="2" borderId="28" xfId="4" applyNumberFormat="1" applyFont="1" applyFill="1" applyBorder="1" applyAlignment="1" applyProtection="1">
      <alignment vertical="center"/>
      <protection locked="0"/>
    </xf>
    <xf numFmtId="0" fontId="2" fillId="0" borderId="0" xfId="4" applyFont="1" applyFill="1" applyAlignment="1">
      <alignment horizontal="right" vertical="center"/>
    </xf>
    <xf numFmtId="0" fontId="2" fillId="0" borderId="0" xfId="4" applyFont="1" applyFill="1" applyAlignment="1">
      <alignment horizontal="center" vertical="center"/>
    </xf>
    <xf numFmtId="0" fontId="2" fillId="0" borderId="3" xfId="4" applyFont="1" applyFill="1" applyBorder="1" applyAlignment="1">
      <alignment horizontal="right" vertical="center"/>
    </xf>
    <xf numFmtId="0" fontId="2" fillId="0" borderId="0" xfId="4" applyFont="1" applyFill="1" applyBorder="1" applyAlignment="1">
      <alignment horizontal="center" vertical="center"/>
    </xf>
    <xf numFmtId="178" fontId="6" fillId="0" borderId="4" xfId="4" applyNumberFormat="1" applyFont="1" applyFill="1" applyBorder="1" applyAlignment="1">
      <alignment horizontal="center" vertical="center"/>
    </xf>
    <xf numFmtId="176" fontId="2" fillId="0" borderId="9" xfId="4" applyNumberFormat="1" applyFont="1" applyFill="1" applyBorder="1" applyAlignment="1">
      <alignment horizontal="right" vertical="center"/>
    </xf>
    <xf numFmtId="176" fontId="1" fillId="0" borderId="35" xfId="0" applyNumberFormat="1" applyFont="1" applyBorder="1" applyAlignment="1">
      <alignment horizontal="right" vertical="center"/>
    </xf>
    <xf numFmtId="176" fontId="1" fillId="0" borderId="40" xfId="0" applyNumberFormat="1" applyFont="1" applyBorder="1" applyAlignment="1">
      <alignment horizontal="right" vertical="center"/>
    </xf>
    <xf numFmtId="0" fontId="2" fillId="0" borderId="2" xfId="7" applyFont="1" applyBorder="1" applyAlignment="1" applyProtection="1">
      <alignment horizontal="center" vertical="center"/>
    </xf>
    <xf numFmtId="0" fontId="2" fillId="0" borderId="7" xfId="7" applyFont="1" applyBorder="1" applyAlignment="1" applyProtection="1">
      <alignment horizontal="center" vertical="center"/>
    </xf>
    <xf numFmtId="49" fontId="0" fillId="0" borderId="31" xfId="7" applyNumberFormat="1" applyFont="1" applyFill="1" applyBorder="1" applyAlignment="1" applyProtection="1">
      <alignment horizontal="center" vertical="center"/>
    </xf>
    <xf numFmtId="49" fontId="1" fillId="0" borderId="18" xfId="7" applyNumberFormat="1" applyFont="1" applyFill="1" applyBorder="1" applyAlignment="1" applyProtection="1">
      <alignment horizontal="center" vertical="center"/>
    </xf>
    <xf numFmtId="49" fontId="1" fillId="0" borderId="28" xfId="7" applyNumberFormat="1" applyFont="1" applyFill="1" applyBorder="1" applyAlignment="1" applyProtection="1">
      <alignment horizontal="center" vertical="center"/>
    </xf>
    <xf numFmtId="0" fontId="4" fillId="0" borderId="0" xfId="7" applyFont="1" applyBorder="1" applyAlignment="1" applyProtection="1">
      <alignment horizontal="center" vertical="center" shrinkToFit="1"/>
    </xf>
    <xf numFmtId="0" fontId="14" fillId="3" borderId="4" xfId="7" applyFont="1" applyFill="1" applyBorder="1" applyAlignment="1" applyProtection="1">
      <alignment vertical="center" wrapText="1"/>
    </xf>
    <xf numFmtId="183" fontId="14" fillId="0" borderId="31" xfId="7" applyNumberFormat="1" applyFont="1" applyFill="1" applyBorder="1" applyAlignment="1" applyProtection="1">
      <alignment horizontal="center" vertical="center"/>
      <protection locked="0"/>
    </xf>
    <xf numFmtId="183" fontId="14" fillId="0" borderId="18" xfId="7" applyNumberFormat="1" applyFont="1" applyFill="1" applyBorder="1" applyAlignment="1" applyProtection="1">
      <alignment horizontal="center" vertical="center"/>
      <protection locked="0"/>
    </xf>
    <xf numFmtId="183" fontId="14" fillId="0" borderId="28" xfId="7" applyNumberFormat="1" applyFont="1" applyFill="1" applyBorder="1" applyAlignment="1" applyProtection="1">
      <alignment horizontal="center" vertical="center"/>
      <protection locked="0"/>
    </xf>
    <xf numFmtId="0" fontId="28" fillId="0" borderId="29" xfId="7" applyFont="1" applyBorder="1" applyAlignment="1" applyProtection="1">
      <alignment horizontal="center" vertical="center" wrapText="1" shrinkToFit="1"/>
    </xf>
    <xf numFmtId="0" fontId="28" fillId="0" borderId="7" xfId="7" applyFont="1" applyBorder="1" applyAlignment="1" applyProtection="1">
      <alignment horizontal="center" vertical="center" shrinkToFit="1"/>
    </xf>
    <xf numFmtId="0" fontId="28" fillId="0" borderId="5" xfId="7" applyFont="1" applyBorder="1" applyAlignment="1" applyProtection="1">
      <alignment horizontal="center" vertical="center" shrinkToFit="1"/>
    </xf>
    <xf numFmtId="49" fontId="14" fillId="0" borderId="31" xfId="7" applyNumberFormat="1" applyFont="1" applyFill="1" applyBorder="1" applyAlignment="1" applyProtection="1">
      <alignment horizontal="left" vertical="center" shrinkToFit="1"/>
      <protection locked="0"/>
    </xf>
    <xf numFmtId="49" fontId="14" fillId="0" borderId="18" xfId="7" applyNumberFormat="1" applyFont="1" applyFill="1" applyBorder="1" applyAlignment="1" applyProtection="1">
      <alignment horizontal="left" vertical="center" shrinkToFit="1"/>
      <protection locked="0"/>
    </xf>
    <xf numFmtId="49" fontId="14" fillId="0" borderId="28" xfId="7" applyNumberFormat="1" applyFont="1" applyFill="1" applyBorder="1" applyAlignment="1" applyProtection="1">
      <alignment horizontal="left" vertical="center" shrinkToFit="1"/>
      <protection locked="0"/>
    </xf>
    <xf numFmtId="0" fontId="14" fillId="3" borderId="24" xfId="7" applyFont="1" applyFill="1" applyBorder="1" applyAlignment="1" applyProtection="1">
      <alignment horizontal="center" vertical="center" wrapText="1"/>
    </xf>
    <xf numFmtId="0" fontId="14" fillId="3" borderId="0" xfId="7" applyFont="1" applyFill="1" applyBorder="1" applyAlignment="1" applyProtection="1">
      <alignment horizontal="center" vertical="center" wrapText="1"/>
    </xf>
    <xf numFmtId="0" fontId="14" fillId="3" borderId="14" xfId="7" applyFont="1" applyFill="1" applyBorder="1" applyAlignment="1" applyProtection="1">
      <alignment horizontal="center" vertical="center" wrapText="1"/>
    </xf>
    <xf numFmtId="0" fontId="14" fillId="3" borderId="4" xfId="7" applyFont="1" applyFill="1" applyBorder="1" applyAlignment="1" applyProtection="1">
      <alignment horizontal="center" vertical="center" wrapText="1"/>
    </xf>
    <xf numFmtId="0" fontId="14" fillId="3" borderId="2" xfId="7" applyFont="1" applyFill="1" applyBorder="1" applyAlignment="1" applyProtection="1">
      <alignment horizontal="center" vertical="center" wrapText="1"/>
    </xf>
    <xf numFmtId="0" fontId="14" fillId="3" borderId="9" xfId="7" applyFont="1" applyFill="1" applyBorder="1" applyAlignment="1" applyProtection="1">
      <alignment horizontal="center" vertical="center" textRotation="255" wrapText="1"/>
    </xf>
    <xf numFmtId="0" fontId="14" fillId="3" borderId="35" xfId="7" applyFont="1" applyFill="1" applyBorder="1" applyAlignment="1" applyProtection="1">
      <alignment horizontal="center" vertical="center" textRotation="255" wrapText="1"/>
    </xf>
    <xf numFmtId="0" fontId="14" fillId="3" borderId="40" xfId="7" applyFont="1" applyFill="1" applyBorder="1" applyAlignment="1" applyProtection="1">
      <alignment horizontal="center" vertical="center" textRotation="255" wrapText="1"/>
    </xf>
    <xf numFmtId="0" fontId="14" fillId="3" borderId="5" xfId="7" applyFont="1" applyFill="1" applyBorder="1" applyAlignment="1" applyProtection="1">
      <alignment horizontal="center" vertical="center" wrapText="1"/>
    </xf>
    <xf numFmtId="0" fontId="14" fillId="2" borderId="31" xfId="7" applyFont="1" applyFill="1" applyBorder="1" applyAlignment="1" applyProtection="1">
      <alignment horizontal="center" vertical="center"/>
      <protection locked="0"/>
    </xf>
    <xf numFmtId="0" fontId="14" fillId="2" borderId="18" xfId="7" applyFont="1" applyFill="1" applyBorder="1" applyAlignment="1" applyProtection="1">
      <alignment horizontal="center" vertical="center"/>
      <protection locked="0"/>
    </xf>
    <xf numFmtId="0" fontId="14" fillId="2" borderId="28" xfId="7" applyFont="1" applyFill="1" applyBorder="1" applyAlignment="1" applyProtection="1">
      <alignment horizontal="center" vertical="center"/>
      <protection locked="0"/>
    </xf>
    <xf numFmtId="0" fontId="14" fillId="0" borderId="6" xfId="7" applyFont="1" applyBorder="1" applyAlignment="1" applyProtection="1">
      <alignment horizontal="left" vertical="center" wrapText="1"/>
    </xf>
    <xf numFmtId="0" fontId="14" fillId="0" borderId="3" xfId="7" applyFont="1" applyBorder="1" applyAlignment="1" applyProtection="1">
      <alignment horizontal="left" vertical="center" wrapText="1"/>
    </xf>
    <xf numFmtId="0" fontId="14" fillId="0" borderId="43" xfId="7" applyFont="1" applyBorder="1" applyAlignment="1" applyProtection="1">
      <alignment horizontal="left" vertical="center" wrapText="1"/>
    </xf>
    <xf numFmtId="49" fontId="14" fillId="0" borderId="31" xfId="7" applyNumberFormat="1" applyFont="1" applyFill="1" applyBorder="1" applyAlignment="1" applyProtection="1">
      <alignment horizontal="left" vertical="center" wrapText="1"/>
      <protection locked="0"/>
    </xf>
    <xf numFmtId="49" fontId="14" fillId="0" borderId="18" xfId="7" applyNumberFormat="1" applyFont="1" applyFill="1" applyBorder="1" applyAlignment="1" applyProtection="1">
      <alignment horizontal="left" vertical="center" wrapText="1"/>
      <protection locked="0"/>
    </xf>
    <xf numFmtId="49" fontId="14" fillId="0" borderId="28" xfId="7" applyNumberFormat="1" applyFont="1" applyFill="1" applyBorder="1" applyAlignment="1" applyProtection="1">
      <alignment horizontal="left" vertical="center" wrapText="1"/>
      <protection locked="0"/>
    </xf>
    <xf numFmtId="0" fontId="14" fillId="0" borderId="4" xfId="7" applyFont="1" applyFill="1" applyBorder="1" applyAlignment="1" applyProtection="1">
      <alignment horizontal="center" vertical="center" wrapText="1"/>
    </xf>
    <xf numFmtId="0" fontId="14" fillId="0" borderId="2" xfId="7" applyFont="1" applyFill="1" applyBorder="1" applyAlignment="1" applyProtection="1">
      <alignment horizontal="center" vertical="center"/>
    </xf>
    <xf numFmtId="42" fontId="14" fillId="0" borderId="31" xfId="8" applyNumberFormat="1" applyFont="1" applyFill="1" applyBorder="1" applyAlignment="1" applyProtection="1">
      <alignment horizontal="right" vertical="center"/>
      <protection locked="0"/>
    </xf>
    <xf numFmtId="42" fontId="14" fillId="0" borderId="18" xfId="8" applyNumberFormat="1" applyFont="1" applyFill="1" applyBorder="1" applyAlignment="1" applyProtection="1">
      <alignment horizontal="right" vertical="center"/>
      <protection locked="0"/>
    </xf>
    <xf numFmtId="42" fontId="14" fillId="0" borderId="28" xfId="8" applyNumberFormat="1" applyFont="1" applyFill="1" applyBorder="1" applyAlignment="1" applyProtection="1">
      <alignment horizontal="right" vertical="center"/>
      <protection locked="0"/>
    </xf>
    <xf numFmtId="180" fontId="14" fillId="0" borderId="31" xfId="7" applyNumberFormat="1" applyFont="1" applyBorder="1" applyAlignment="1" applyProtection="1">
      <alignment horizontal="left" vertical="center"/>
    </xf>
    <xf numFmtId="180" fontId="14" fillId="0" borderId="18" xfId="7" applyNumberFormat="1" applyFont="1" applyBorder="1" applyAlignment="1" applyProtection="1">
      <alignment horizontal="left" vertical="center"/>
    </xf>
    <xf numFmtId="180" fontId="14" fillId="0" borderId="49" xfId="7" applyNumberFormat="1" applyFont="1" applyBorder="1" applyAlignment="1" applyProtection="1">
      <alignment horizontal="left" vertical="center"/>
    </xf>
    <xf numFmtId="0" fontId="14" fillId="0" borderId="47" xfId="7" applyFont="1" applyFill="1" applyBorder="1" applyAlignment="1" applyProtection="1">
      <alignment vertical="center"/>
    </xf>
    <xf numFmtId="0" fontId="14" fillId="0" borderId="21" xfId="7" applyFont="1" applyFill="1" applyBorder="1" applyAlignment="1" applyProtection="1">
      <alignment vertical="center"/>
    </xf>
    <xf numFmtId="0" fontId="14" fillId="0" borderId="48" xfId="7" applyFont="1" applyFill="1" applyBorder="1" applyAlignment="1" applyProtection="1">
      <alignment vertical="center"/>
    </xf>
    <xf numFmtId="9" fontId="14" fillId="0" borderId="47" xfId="7" applyNumberFormat="1" applyFont="1" applyFill="1" applyBorder="1" applyAlignment="1" applyProtection="1">
      <alignment horizontal="center" vertical="center"/>
      <protection locked="0"/>
    </xf>
    <xf numFmtId="9" fontId="14" fillId="0" borderId="48" xfId="7" applyNumberFormat="1" applyFont="1" applyFill="1" applyBorder="1" applyAlignment="1" applyProtection="1">
      <alignment horizontal="center" vertical="center"/>
      <protection locked="0"/>
    </xf>
    <xf numFmtId="0" fontId="2" fillId="3" borderId="1" xfId="7" applyFont="1" applyFill="1" applyBorder="1" applyAlignment="1" applyProtection="1">
      <alignment horizontal="left" vertical="center" wrapText="1"/>
    </xf>
    <xf numFmtId="0" fontId="2" fillId="3" borderId="17" xfId="7" applyFont="1" applyFill="1" applyBorder="1" applyAlignment="1" applyProtection="1">
      <alignment horizontal="left" vertical="center" wrapText="1"/>
    </xf>
    <xf numFmtId="0" fontId="2" fillId="3" borderId="10" xfId="7" applyFont="1" applyFill="1" applyBorder="1" applyAlignment="1" applyProtection="1">
      <alignment horizontal="left" vertical="center" wrapText="1"/>
    </xf>
    <xf numFmtId="0" fontId="2" fillId="3" borderId="6" xfId="7" applyFont="1" applyFill="1" applyBorder="1" applyAlignment="1" applyProtection="1">
      <alignment horizontal="left" vertical="center" wrapText="1"/>
    </xf>
    <xf numFmtId="0" fontId="2" fillId="3" borderId="3" xfId="7" applyFont="1" applyFill="1" applyBorder="1" applyAlignment="1" applyProtection="1">
      <alignment horizontal="left" vertical="center" wrapText="1"/>
    </xf>
    <xf numFmtId="0" fontId="2" fillId="3" borderId="8" xfId="7" applyFont="1" applyFill="1" applyBorder="1" applyAlignment="1" applyProtection="1">
      <alignment horizontal="left" vertical="center" wrapText="1"/>
    </xf>
    <xf numFmtId="0" fontId="2" fillId="2" borderId="51" xfId="7" applyFont="1" applyFill="1" applyBorder="1" applyAlignment="1" applyProtection="1">
      <alignment horizontal="center" vertical="center"/>
      <protection locked="0"/>
    </xf>
    <xf numFmtId="0" fontId="2" fillId="2" borderId="52" xfId="7" applyFont="1" applyFill="1" applyBorder="1" applyAlignment="1" applyProtection="1">
      <alignment horizontal="center" vertical="center"/>
      <protection locked="0"/>
    </xf>
    <xf numFmtId="0" fontId="2" fillId="2" borderId="53" xfId="7" applyFont="1" applyFill="1" applyBorder="1" applyAlignment="1" applyProtection="1">
      <alignment horizontal="center" vertical="center"/>
      <protection locked="0"/>
    </xf>
    <xf numFmtId="0" fontId="30" fillId="0" borderId="10" xfId="7" applyFont="1" applyFill="1" applyBorder="1" applyAlignment="1" applyProtection="1">
      <alignment horizontal="center" vertical="center" wrapText="1"/>
    </xf>
    <xf numFmtId="0" fontId="30" fillId="0" borderId="9" xfId="7" applyFont="1" applyFill="1" applyBorder="1" applyAlignment="1" applyProtection="1">
      <alignment horizontal="center" vertical="center"/>
    </xf>
    <xf numFmtId="0" fontId="30" fillId="0" borderId="1" xfId="7" applyFont="1" applyFill="1" applyBorder="1" applyAlignment="1" applyProtection="1">
      <alignment horizontal="center" vertical="center"/>
    </xf>
    <xf numFmtId="184" fontId="14" fillId="0" borderId="31" xfId="7" applyNumberFormat="1" applyFont="1" applyFill="1" applyBorder="1" applyAlignment="1" applyProtection="1">
      <alignment horizontal="left" vertical="center"/>
      <protection locked="0"/>
    </xf>
    <xf numFmtId="184" fontId="14" fillId="0" borderId="18" xfId="7" applyNumberFormat="1" applyFont="1" applyFill="1" applyBorder="1" applyAlignment="1" applyProtection="1">
      <alignment horizontal="left" vertical="center"/>
      <protection locked="0"/>
    </xf>
    <xf numFmtId="184" fontId="14" fillId="0" borderId="28" xfId="7" applyNumberFormat="1" applyFont="1" applyFill="1" applyBorder="1" applyAlignment="1" applyProtection="1">
      <alignment horizontal="left" vertical="center"/>
      <protection locked="0"/>
    </xf>
    <xf numFmtId="0" fontId="14" fillId="0" borderId="31" xfId="7" applyFont="1" applyFill="1" applyBorder="1" applyAlignment="1" applyProtection="1">
      <alignment horizontal="left" vertical="top" wrapText="1"/>
      <protection locked="0"/>
    </xf>
    <xf numFmtId="0" fontId="14" fillId="0" borderId="18" xfId="7" applyFont="1" applyFill="1" applyBorder="1" applyAlignment="1" applyProtection="1">
      <alignment horizontal="left" vertical="top" wrapText="1"/>
      <protection locked="0"/>
    </xf>
    <xf numFmtId="0" fontId="14" fillId="0" borderId="28" xfId="7" applyFont="1" applyFill="1" applyBorder="1" applyAlignment="1" applyProtection="1">
      <alignment horizontal="left" vertical="top" wrapText="1"/>
      <protection locked="0"/>
    </xf>
    <xf numFmtId="49" fontId="14" fillId="0" borderId="31" xfId="7" applyNumberFormat="1" applyFont="1" applyFill="1" applyBorder="1" applyAlignment="1" applyProtection="1">
      <alignment horizontal="left" vertical="center"/>
      <protection locked="0"/>
    </xf>
    <xf numFmtId="49" fontId="14" fillId="0" borderId="18" xfId="7" applyNumberFormat="1" applyFont="1" applyFill="1" applyBorder="1" applyAlignment="1" applyProtection="1">
      <alignment horizontal="left" vertical="center"/>
      <protection locked="0"/>
    </xf>
    <xf numFmtId="49" fontId="14" fillId="0" borderId="28" xfId="7" applyNumberFormat="1" applyFont="1" applyFill="1" applyBorder="1" applyAlignment="1" applyProtection="1">
      <alignment horizontal="left" vertical="center"/>
      <protection locked="0"/>
    </xf>
    <xf numFmtId="49" fontId="14" fillId="0" borderId="31" xfId="7" applyNumberFormat="1" applyFont="1" applyFill="1" applyBorder="1" applyAlignment="1" applyProtection="1">
      <alignment horizontal="left" vertical="top" wrapText="1"/>
      <protection locked="0"/>
    </xf>
    <xf numFmtId="49" fontId="14" fillId="0" borderId="18" xfId="7" applyNumberFormat="1" applyFont="1" applyFill="1" applyBorder="1" applyAlignment="1" applyProtection="1">
      <alignment horizontal="left" vertical="top" wrapText="1"/>
      <protection locked="0"/>
    </xf>
    <xf numFmtId="49" fontId="14" fillId="0" borderId="28" xfId="7" applyNumberFormat="1" applyFont="1" applyFill="1" applyBorder="1" applyAlignment="1" applyProtection="1">
      <alignment horizontal="left" vertical="top" wrapText="1"/>
      <protection locked="0"/>
    </xf>
    <xf numFmtId="185" fontId="14" fillId="0" borderId="31" xfId="7" applyNumberFormat="1" applyFont="1" applyFill="1" applyBorder="1" applyAlignment="1" applyProtection="1">
      <alignment horizontal="center" vertical="center"/>
      <protection locked="0"/>
    </xf>
    <xf numFmtId="185" fontId="14" fillId="0" borderId="18" xfId="7" applyNumberFormat="1" applyFont="1" applyFill="1" applyBorder="1" applyAlignment="1" applyProtection="1">
      <alignment horizontal="center" vertical="center"/>
      <protection locked="0"/>
    </xf>
    <xf numFmtId="185" fontId="14" fillId="0" borderId="28" xfId="7" applyNumberFormat="1" applyFont="1" applyFill="1" applyBorder="1" applyAlignment="1" applyProtection="1">
      <alignment horizontal="center" vertical="center"/>
      <protection locked="0"/>
    </xf>
    <xf numFmtId="0" fontId="14" fillId="3" borderId="2" xfId="7" applyFont="1" applyFill="1" applyBorder="1" applyAlignment="1" applyProtection="1">
      <alignment horizontal="left" vertical="center" wrapText="1"/>
    </xf>
    <xf numFmtId="0" fontId="14" fillId="3" borderId="7" xfId="7" applyFont="1" applyFill="1" applyBorder="1" applyAlignment="1" applyProtection="1">
      <alignment horizontal="left" vertical="center" wrapText="1"/>
    </xf>
    <xf numFmtId="0" fontId="14" fillId="3" borderId="5" xfId="7" applyFont="1" applyFill="1" applyBorder="1" applyAlignment="1" applyProtection="1">
      <alignment horizontal="left" vertical="center" wrapText="1"/>
    </xf>
    <xf numFmtId="0" fontId="2" fillId="3" borderId="1" xfId="7" applyFont="1" applyFill="1" applyBorder="1" applyAlignment="1" applyProtection="1">
      <alignment vertical="center" wrapText="1"/>
    </xf>
    <xf numFmtId="0" fontId="1" fillId="0" borderId="17" xfId="0" applyFont="1" applyBorder="1" applyAlignment="1">
      <alignment vertical="center" wrapText="1"/>
    </xf>
    <xf numFmtId="0" fontId="1" fillId="0" borderId="10" xfId="0" applyFont="1" applyBorder="1" applyAlignment="1">
      <alignment vertical="center" wrapText="1"/>
    </xf>
    <xf numFmtId="0" fontId="1" fillId="0" borderId="6" xfId="0" applyFont="1" applyBorder="1" applyAlignment="1">
      <alignment vertical="center" wrapText="1"/>
    </xf>
    <xf numFmtId="0" fontId="1" fillId="0" borderId="3" xfId="0" applyFont="1" applyBorder="1" applyAlignment="1">
      <alignment vertical="center" wrapText="1"/>
    </xf>
    <xf numFmtId="0" fontId="1" fillId="0" borderId="8" xfId="0" applyFont="1" applyBorder="1" applyAlignment="1">
      <alignment vertical="center" wrapText="1"/>
    </xf>
    <xf numFmtId="0" fontId="2" fillId="2" borderId="31" xfId="7" applyFont="1" applyFill="1" applyBorder="1" applyAlignment="1" applyProtection="1">
      <alignment horizontal="center" vertical="center"/>
      <protection locked="0"/>
    </xf>
    <xf numFmtId="0" fontId="1" fillId="0" borderId="18" xfId="0" applyFont="1" applyBorder="1" applyAlignment="1">
      <alignment horizontal="center" vertical="center"/>
    </xf>
    <xf numFmtId="0" fontId="1" fillId="0" borderId="28" xfId="0" applyFont="1" applyBorder="1" applyAlignment="1">
      <alignment horizontal="center" vertical="center"/>
    </xf>
    <xf numFmtId="0" fontId="2" fillId="0" borderId="31" xfId="7" applyFont="1" applyFill="1" applyBorder="1" applyAlignment="1" applyProtection="1">
      <alignment horizontal="center" vertical="center"/>
      <protection locked="0"/>
    </xf>
    <xf numFmtId="0" fontId="1" fillId="0" borderId="18" xfId="0" applyFont="1" applyFill="1" applyBorder="1" applyAlignment="1">
      <alignment horizontal="center" vertical="center"/>
    </xf>
    <xf numFmtId="0" fontId="1" fillId="0" borderId="28" xfId="0" applyFont="1" applyFill="1" applyBorder="1" applyAlignment="1">
      <alignment horizontal="center" vertical="center"/>
    </xf>
    <xf numFmtId="0" fontId="2" fillId="0" borderId="13" xfId="7" applyFont="1" applyBorder="1" applyAlignment="1" applyProtection="1">
      <alignment horizontal="center" vertical="center" wrapText="1"/>
    </xf>
    <xf numFmtId="0" fontId="1" fillId="0" borderId="3" xfId="0" applyFont="1" applyBorder="1" applyAlignment="1">
      <alignment horizontal="center" vertical="center" wrapText="1"/>
    </xf>
    <xf numFmtId="0" fontId="1" fillId="0" borderId="43" xfId="0" applyFont="1" applyBorder="1" applyAlignment="1">
      <alignment horizontal="center" vertical="center" wrapText="1"/>
    </xf>
    <xf numFmtId="0" fontId="14" fillId="3" borderId="1" xfId="7" applyFont="1" applyFill="1" applyBorder="1" applyAlignment="1" applyProtection="1">
      <alignment horizontal="left" vertical="center" wrapText="1"/>
    </xf>
    <xf numFmtId="0" fontId="14" fillId="3" borderId="17" xfId="7" applyFont="1" applyFill="1" applyBorder="1" applyAlignment="1" applyProtection="1">
      <alignment horizontal="left" vertical="center" wrapText="1"/>
    </xf>
    <xf numFmtId="0" fontId="14" fillId="3" borderId="10" xfId="7" applyFont="1" applyFill="1" applyBorder="1" applyAlignment="1" applyProtection="1">
      <alignment horizontal="left" vertical="center" wrapText="1"/>
    </xf>
    <xf numFmtId="0" fontId="14" fillId="0" borderId="2" xfId="7" applyFont="1" applyFill="1" applyBorder="1" applyAlignment="1" applyProtection="1">
      <alignment vertical="center"/>
    </xf>
    <xf numFmtId="0" fontId="14" fillId="0" borderId="0" xfId="7" applyFont="1" applyFill="1" applyBorder="1" applyAlignment="1" applyProtection="1">
      <alignment vertical="center"/>
    </xf>
    <xf numFmtId="0" fontId="14" fillId="0" borderId="3" xfId="7" applyFont="1" applyFill="1" applyBorder="1" applyAlignment="1" applyProtection="1">
      <alignment vertical="center"/>
    </xf>
    <xf numFmtId="0" fontId="14" fillId="0" borderId="43" xfId="7" applyFont="1" applyFill="1" applyBorder="1" applyAlignment="1" applyProtection="1">
      <alignment vertical="center"/>
    </xf>
    <xf numFmtId="0" fontId="14" fillId="0" borderId="20" xfId="7" applyFont="1" applyBorder="1" applyAlignment="1" applyProtection="1">
      <alignment horizontal="center" vertical="center" wrapText="1"/>
    </xf>
    <xf numFmtId="0" fontId="14" fillId="0" borderId="0" xfId="7" applyFont="1" applyBorder="1" applyAlignment="1" applyProtection="1">
      <alignment horizontal="center" vertical="center" wrapText="1"/>
    </xf>
    <xf numFmtId="0" fontId="14" fillId="0" borderId="46" xfId="7" applyFont="1" applyBorder="1" applyAlignment="1" applyProtection="1">
      <alignment horizontal="center" vertical="center" wrapText="1"/>
    </xf>
    <xf numFmtId="181" fontId="14" fillId="0" borderId="31" xfId="7" applyNumberFormat="1" applyFont="1" applyBorder="1" applyAlignment="1" applyProtection="1">
      <alignment horizontal="left" vertical="center" wrapText="1"/>
      <protection locked="0"/>
    </xf>
    <xf numFmtId="181" fontId="14" fillId="0" borderId="18" xfId="7" applyNumberFormat="1" applyFont="1" applyBorder="1" applyAlignment="1" applyProtection="1">
      <alignment horizontal="left" vertical="center" wrapText="1"/>
      <protection locked="0"/>
    </xf>
    <xf numFmtId="181" fontId="14" fillId="0" borderId="28" xfId="7" applyNumberFormat="1" applyFont="1" applyBorder="1" applyAlignment="1" applyProtection="1">
      <alignment horizontal="left" vertical="center" wrapText="1"/>
      <protection locked="0"/>
    </xf>
    <xf numFmtId="0" fontId="2" fillId="3" borderId="10" xfId="7" applyFont="1" applyFill="1" applyBorder="1" applyAlignment="1" applyProtection="1">
      <alignment horizontal="left" vertical="center"/>
    </xf>
    <xf numFmtId="0" fontId="2" fillId="3" borderId="24" xfId="7" applyFont="1" applyFill="1" applyBorder="1" applyAlignment="1" applyProtection="1">
      <alignment horizontal="left" vertical="center" wrapText="1"/>
    </xf>
    <xf numFmtId="0" fontId="2" fillId="3" borderId="0" xfId="7" applyFont="1" applyFill="1" applyBorder="1" applyAlignment="1" applyProtection="1">
      <alignment horizontal="left" vertical="center" wrapText="1"/>
    </xf>
    <xf numFmtId="0" fontId="2" fillId="3" borderId="14" xfId="7" applyFont="1" applyFill="1" applyBorder="1" applyAlignment="1" applyProtection="1">
      <alignment horizontal="left" vertical="center"/>
    </xf>
    <xf numFmtId="0" fontId="2" fillId="3" borderId="24" xfId="7" applyFont="1" applyFill="1" applyBorder="1" applyAlignment="1" applyProtection="1">
      <alignment horizontal="left" vertical="center"/>
    </xf>
    <xf numFmtId="0" fontId="2" fillId="3" borderId="0" xfId="7" applyFont="1" applyFill="1" applyBorder="1" applyAlignment="1" applyProtection="1">
      <alignment horizontal="left" vertical="center"/>
    </xf>
    <xf numFmtId="0" fontId="1" fillId="0" borderId="6" xfId="0" applyFont="1" applyBorder="1" applyAlignment="1">
      <alignment horizontal="left" vertical="center"/>
    </xf>
    <xf numFmtId="0" fontId="1" fillId="0" borderId="3" xfId="0" applyFont="1" applyBorder="1" applyAlignment="1">
      <alignment horizontal="left" vertical="center"/>
    </xf>
    <xf numFmtId="0" fontId="1" fillId="0" borderId="8" xfId="0" applyFont="1" applyBorder="1" applyAlignment="1">
      <alignment horizontal="left" vertical="center"/>
    </xf>
    <xf numFmtId="0" fontId="2" fillId="2" borderId="18" xfId="7" applyFont="1" applyFill="1" applyBorder="1" applyAlignment="1" applyProtection="1">
      <alignment horizontal="center" vertical="center"/>
      <protection locked="0"/>
    </xf>
    <xf numFmtId="0" fontId="2" fillId="2" borderId="28" xfId="7" applyFont="1" applyFill="1" applyBorder="1" applyAlignment="1" applyProtection="1">
      <alignment horizontal="center" vertical="center"/>
      <protection locked="0"/>
    </xf>
    <xf numFmtId="0" fontId="3" fillId="0" borderId="31" xfId="7" applyFont="1" applyFill="1" applyBorder="1" applyAlignment="1" applyProtection="1">
      <alignment vertical="center" shrinkToFit="1"/>
    </xf>
    <xf numFmtId="0" fontId="3" fillId="0" borderId="18" xfId="7" applyFont="1" applyFill="1" applyBorder="1" applyAlignment="1" applyProtection="1">
      <alignment vertical="center" shrinkToFit="1"/>
    </xf>
    <xf numFmtId="0" fontId="3" fillId="0" borderId="49" xfId="7" applyFont="1" applyFill="1" applyBorder="1" applyAlignment="1" applyProtection="1">
      <alignment vertical="center" shrinkToFit="1"/>
    </xf>
    <xf numFmtId="49" fontId="2" fillId="5" borderId="31" xfId="7" applyNumberFormat="1" applyFont="1" applyFill="1" applyBorder="1" applyAlignment="1" applyProtection="1">
      <alignment horizontal="left" vertical="center" shrinkToFit="1"/>
      <protection locked="0"/>
    </xf>
    <xf numFmtId="0" fontId="1" fillId="5" borderId="18" xfId="0" applyFont="1" applyFill="1" applyBorder="1" applyAlignment="1">
      <alignment horizontal="left" vertical="center" shrinkToFit="1"/>
    </xf>
    <xf numFmtId="49" fontId="2" fillId="0" borderId="31" xfId="7" applyNumberFormat="1" applyFont="1" applyFill="1" applyBorder="1" applyAlignment="1" applyProtection="1">
      <alignment horizontal="left" vertical="center" wrapText="1"/>
      <protection locked="0"/>
    </xf>
    <xf numFmtId="0" fontId="1" fillId="0" borderId="18" xfId="0" applyFont="1" applyBorder="1" applyAlignment="1">
      <alignment horizontal="left" vertical="center" wrapText="1"/>
    </xf>
    <xf numFmtId="0" fontId="1" fillId="0" borderId="28" xfId="0" applyFont="1" applyBorder="1" applyAlignment="1">
      <alignment horizontal="left" vertical="center" wrapText="1"/>
    </xf>
    <xf numFmtId="0" fontId="1" fillId="0" borderId="31" xfId="0" applyFont="1" applyBorder="1" applyAlignment="1">
      <alignment horizontal="left" vertical="center" wrapText="1"/>
    </xf>
    <xf numFmtId="184" fontId="2" fillId="0" borderId="31" xfId="7" applyNumberFormat="1" applyFont="1" applyBorder="1" applyAlignment="1" applyProtection="1">
      <alignment horizontal="center" vertical="center" wrapText="1"/>
    </xf>
    <xf numFmtId="184" fontId="1" fillId="0" borderId="18" xfId="0" applyNumberFormat="1" applyFont="1" applyBorder="1" applyAlignment="1">
      <alignment vertical="center" wrapText="1"/>
    </xf>
    <xf numFmtId="184" fontId="1" fillId="0" borderId="28" xfId="0" applyNumberFormat="1" applyFont="1" applyBorder="1" applyAlignment="1">
      <alignment vertical="center" wrapText="1"/>
    </xf>
    <xf numFmtId="0" fontId="1" fillId="0" borderId="2" xfId="0" applyFont="1" applyBorder="1" applyAlignment="1">
      <alignment vertical="center" wrapText="1"/>
    </xf>
    <xf numFmtId="0" fontId="1" fillId="0" borderId="7" xfId="0" applyFont="1" applyBorder="1" applyAlignment="1">
      <alignment vertical="center" wrapText="1"/>
    </xf>
    <xf numFmtId="0" fontId="1" fillId="0" borderId="5" xfId="0" applyFont="1" applyBorder="1" applyAlignment="1">
      <alignment vertical="center" wrapText="1"/>
    </xf>
    <xf numFmtId="0" fontId="2" fillId="3" borderId="1" xfId="0" applyFont="1" applyFill="1" applyBorder="1" applyAlignment="1" applyProtection="1">
      <alignment horizontal="left" vertical="center" wrapText="1"/>
    </xf>
    <xf numFmtId="0" fontId="2" fillId="3" borderId="17" xfId="0" applyFont="1" applyFill="1" applyBorder="1" applyAlignment="1" applyProtection="1">
      <alignment horizontal="left" vertical="center" wrapText="1"/>
    </xf>
    <xf numFmtId="0" fontId="2" fillId="3" borderId="10" xfId="0" applyFont="1" applyFill="1" applyBorder="1" applyAlignment="1" applyProtection="1">
      <alignment horizontal="left" vertical="center" wrapText="1"/>
    </xf>
    <xf numFmtId="0" fontId="2" fillId="3" borderId="6" xfId="0" applyFont="1" applyFill="1" applyBorder="1" applyAlignment="1" applyProtection="1">
      <alignment horizontal="left" vertical="center" wrapText="1"/>
    </xf>
    <xf numFmtId="0" fontId="2" fillId="3" borderId="3" xfId="0" applyFont="1" applyFill="1" applyBorder="1" applyAlignment="1" applyProtection="1">
      <alignment horizontal="left" vertical="center" wrapText="1"/>
    </xf>
    <xf numFmtId="0" fontId="2" fillId="3" borderId="8" xfId="0" applyFont="1" applyFill="1" applyBorder="1" applyAlignment="1" applyProtection="1">
      <alignment horizontal="left" vertical="center" wrapText="1"/>
    </xf>
    <xf numFmtId="0" fontId="2" fillId="0" borderId="10" xfId="7" applyFont="1" applyFill="1" applyBorder="1" applyAlignment="1" applyProtection="1">
      <alignment horizontal="center" vertical="center"/>
    </xf>
    <xf numFmtId="0" fontId="2" fillId="0" borderId="9" xfId="7" applyFont="1" applyFill="1" applyBorder="1" applyAlignment="1" applyProtection="1">
      <alignment horizontal="center" vertical="center"/>
    </xf>
    <xf numFmtId="0" fontId="2" fillId="0" borderId="1" xfId="7" applyFont="1" applyFill="1" applyBorder="1" applyAlignment="1" applyProtection="1">
      <alignment horizontal="center" vertical="center"/>
    </xf>
    <xf numFmtId="184" fontId="2" fillId="0" borderId="31" xfId="7" applyNumberFormat="1" applyFont="1" applyFill="1" applyBorder="1" applyAlignment="1" applyProtection="1">
      <alignment horizontal="left" vertical="center"/>
      <protection locked="0"/>
    </xf>
    <xf numFmtId="184" fontId="2" fillId="0" borderId="18" xfId="7" applyNumberFormat="1" applyFont="1" applyFill="1" applyBorder="1" applyAlignment="1" applyProtection="1">
      <alignment horizontal="left" vertical="center"/>
      <protection locked="0"/>
    </xf>
    <xf numFmtId="184" fontId="2" fillId="0" borderId="28" xfId="7" applyNumberFormat="1" applyFont="1" applyFill="1" applyBorder="1" applyAlignment="1" applyProtection="1">
      <alignment horizontal="left" vertical="center"/>
      <protection locked="0"/>
    </xf>
    <xf numFmtId="49" fontId="2" fillId="0" borderId="31" xfId="7" applyNumberFormat="1" applyFont="1" applyFill="1" applyBorder="1" applyAlignment="1" applyProtection="1">
      <alignment horizontal="left" vertical="top" shrinkToFit="1"/>
      <protection locked="0"/>
    </xf>
    <xf numFmtId="49" fontId="2" fillId="0" borderId="18" xfId="7" applyNumberFormat="1" applyFont="1" applyFill="1" applyBorder="1" applyAlignment="1" applyProtection="1">
      <alignment horizontal="left" vertical="top" shrinkToFit="1"/>
      <protection locked="0"/>
    </xf>
    <xf numFmtId="49" fontId="2" fillId="0" borderId="28" xfId="7" applyNumberFormat="1" applyFont="1" applyFill="1" applyBorder="1" applyAlignment="1" applyProtection="1">
      <alignment horizontal="left" vertical="top" shrinkToFit="1"/>
      <protection locked="0"/>
    </xf>
    <xf numFmtId="49" fontId="2" fillId="0" borderId="31" xfId="7" applyNumberFormat="1" applyFont="1" applyFill="1" applyBorder="1" applyAlignment="1" applyProtection="1">
      <alignment horizontal="left" vertical="center" shrinkToFit="1"/>
      <protection locked="0"/>
    </xf>
    <xf numFmtId="0" fontId="1" fillId="0" borderId="18" xfId="0" applyFont="1" applyBorder="1" applyAlignment="1">
      <alignment horizontal="left" vertical="center" shrinkToFit="1"/>
    </xf>
    <xf numFmtId="0" fontId="1" fillId="0" borderId="28" xfId="0" applyFont="1" applyBorder="1" applyAlignment="1">
      <alignment horizontal="left" vertical="center" shrinkToFit="1"/>
    </xf>
    <xf numFmtId="0" fontId="2" fillId="2" borderId="70" xfId="7" applyFont="1" applyFill="1" applyBorder="1" applyAlignment="1" applyProtection="1">
      <alignment horizontal="center" vertical="center"/>
      <protection locked="0"/>
    </xf>
    <xf numFmtId="0" fontId="2" fillId="0" borderId="34" xfId="7" applyFont="1" applyFill="1" applyBorder="1" applyAlignment="1" applyProtection="1">
      <alignment vertical="center" wrapText="1"/>
    </xf>
    <xf numFmtId="0" fontId="2" fillId="0" borderId="36" xfId="7" applyFont="1" applyFill="1" applyBorder="1" applyAlignment="1" applyProtection="1">
      <alignment vertical="center" wrapText="1"/>
    </xf>
    <xf numFmtId="0" fontId="2" fillId="0" borderId="58" xfId="7" applyFont="1" applyFill="1" applyBorder="1" applyAlignment="1" applyProtection="1">
      <alignment vertical="center" wrapText="1"/>
    </xf>
    <xf numFmtId="0" fontId="2" fillId="3" borderId="14" xfId="7" applyFont="1" applyFill="1" applyBorder="1" applyAlignment="1" applyProtection="1">
      <alignment horizontal="left" vertical="center" wrapText="1"/>
    </xf>
    <xf numFmtId="0" fontId="1" fillId="0" borderId="24" xfId="0" applyFont="1" applyBorder="1" applyAlignment="1">
      <alignment horizontal="left" vertical="center" wrapText="1"/>
    </xf>
    <xf numFmtId="0" fontId="1" fillId="0" borderId="0" xfId="0" applyFont="1" applyAlignment="1">
      <alignment horizontal="left" vertical="center" wrapText="1"/>
    </xf>
    <xf numFmtId="0" fontId="1" fillId="0" borderId="14" xfId="0" applyFont="1" applyBorder="1" applyAlignment="1">
      <alignment horizontal="left" vertical="center" wrapText="1"/>
    </xf>
    <xf numFmtId="0" fontId="1" fillId="0" borderId="6" xfId="0" applyFont="1" applyBorder="1" applyAlignment="1">
      <alignment horizontal="left" vertical="center" wrapText="1"/>
    </xf>
    <xf numFmtId="0" fontId="1" fillId="0" borderId="3" xfId="0" applyFont="1" applyBorder="1" applyAlignment="1">
      <alignment horizontal="left" vertical="center" wrapText="1"/>
    </xf>
    <xf numFmtId="0" fontId="1" fillId="0" borderId="8" xfId="0" applyFont="1" applyBorder="1" applyAlignment="1">
      <alignment horizontal="left" vertical="center" wrapText="1"/>
    </xf>
    <xf numFmtId="49" fontId="2" fillId="0" borderId="18" xfId="7" applyNumberFormat="1" applyFont="1" applyFill="1" applyBorder="1" applyAlignment="1" applyProtection="1">
      <alignment horizontal="left" vertical="center" shrinkToFit="1"/>
      <protection locked="0"/>
    </xf>
    <xf numFmtId="49" fontId="2" fillId="0" borderId="28" xfId="7" applyNumberFormat="1" applyFont="1" applyFill="1" applyBorder="1" applyAlignment="1" applyProtection="1">
      <alignment horizontal="left" vertical="center" shrinkToFit="1"/>
      <protection locked="0"/>
    </xf>
    <xf numFmtId="49" fontId="2" fillId="0" borderId="47" xfId="7" applyNumberFormat="1" applyFont="1" applyFill="1" applyBorder="1" applyAlignment="1" applyProtection="1">
      <alignment horizontal="left" vertical="center" wrapText="1"/>
      <protection locked="0"/>
    </xf>
    <xf numFmtId="0" fontId="1" fillId="0" borderId="21" xfId="0" applyFont="1" applyBorder="1" applyAlignment="1">
      <alignment horizontal="left" vertical="center"/>
    </xf>
    <xf numFmtId="0" fontId="1" fillId="0" borderId="48" xfId="0" applyFont="1" applyBorder="1" applyAlignment="1">
      <alignment horizontal="left" vertical="center"/>
    </xf>
    <xf numFmtId="0" fontId="1" fillId="0" borderId="34" xfId="0" applyFont="1" applyBorder="1" applyAlignment="1">
      <alignment horizontal="left" vertical="center"/>
    </xf>
    <xf numFmtId="0" fontId="1" fillId="0" borderId="36" xfId="0" applyFont="1" applyBorder="1" applyAlignment="1">
      <alignment horizontal="left" vertical="center"/>
    </xf>
    <xf numFmtId="0" fontId="1" fillId="0" borderId="70" xfId="0" applyFont="1" applyBorder="1" applyAlignment="1">
      <alignment horizontal="left" vertical="center"/>
    </xf>
    <xf numFmtId="0" fontId="14" fillId="3" borderId="4" xfId="7" applyFont="1" applyFill="1" applyBorder="1" applyAlignment="1" applyProtection="1">
      <alignment horizontal="left" vertical="center" wrapText="1"/>
    </xf>
    <xf numFmtId="0" fontId="2" fillId="3" borderId="4" xfId="7" applyFont="1" applyFill="1" applyBorder="1" applyAlignment="1" applyProtection="1">
      <alignment horizontal="left" vertical="center" wrapText="1"/>
    </xf>
    <xf numFmtId="0" fontId="2" fillId="2" borderId="46" xfId="7" applyFont="1" applyFill="1" applyBorder="1" applyAlignment="1" applyProtection="1">
      <alignment horizontal="center" vertical="center"/>
      <protection locked="0"/>
    </xf>
    <xf numFmtId="0" fontId="2" fillId="3" borderId="6" xfId="0" applyFont="1" applyFill="1" applyBorder="1" applyAlignment="1" applyProtection="1">
      <alignment horizontal="left" vertical="center"/>
    </xf>
    <xf numFmtId="0" fontId="2" fillId="3" borderId="3" xfId="0" applyFont="1" applyFill="1" applyBorder="1" applyAlignment="1" applyProtection="1">
      <alignment horizontal="left" vertical="center"/>
    </xf>
    <xf numFmtId="0" fontId="2" fillId="3" borderId="8" xfId="0" applyFont="1" applyFill="1" applyBorder="1" applyAlignment="1" applyProtection="1">
      <alignment horizontal="left" vertical="center"/>
    </xf>
    <xf numFmtId="0" fontId="2" fillId="3" borderId="2" xfId="0" applyFont="1" applyFill="1" applyBorder="1" applyAlignment="1" applyProtection="1">
      <alignment horizontal="left" vertical="center"/>
    </xf>
    <xf numFmtId="0" fontId="2" fillId="3" borderId="7" xfId="0" applyFont="1" applyFill="1" applyBorder="1" applyAlignment="1" applyProtection="1">
      <alignment horizontal="left" vertical="center"/>
    </xf>
    <xf numFmtId="0" fontId="2" fillId="3" borderId="5" xfId="0" applyFont="1" applyFill="1" applyBorder="1" applyAlignment="1" applyProtection="1">
      <alignment horizontal="left" vertical="center"/>
    </xf>
    <xf numFmtId="0" fontId="2" fillId="0" borderId="24"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2" fillId="0" borderId="46" xfId="0" applyFont="1" applyFill="1" applyBorder="1" applyAlignment="1" applyProtection="1">
      <alignment horizontal="center" vertical="center" wrapText="1"/>
    </xf>
    <xf numFmtId="0" fontId="2" fillId="0" borderId="24" xfId="0" applyFont="1" applyFill="1" applyBorder="1" applyAlignment="1" applyProtection="1">
      <alignment horizontal="center" vertical="center"/>
    </xf>
    <xf numFmtId="0" fontId="2" fillId="0" borderId="0" xfId="0" applyFont="1" applyFill="1" applyBorder="1" applyAlignment="1" applyProtection="1">
      <alignment horizontal="center" vertical="center"/>
    </xf>
    <xf numFmtId="0" fontId="2" fillId="0" borderId="46" xfId="0" applyFont="1" applyFill="1" applyBorder="1" applyAlignment="1" applyProtection="1">
      <alignment horizontal="center" vertical="center"/>
    </xf>
    <xf numFmtId="0" fontId="2" fillId="0" borderId="31" xfId="0" applyFont="1" applyBorder="1" applyProtection="1">
      <alignment vertical="center"/>
      <protection locked="0"/>
    </xf>
    <xf numFmtId="0" fontId="2" fillId="0" borderId="18" xfId="0" applyFont="1" applyBorder="1" applyProtection="1">
      <alignment vertical="center"/>
      <protection locked="0"/>
    </xf>
    <xf numFmtId="0" fontId="2" fillId="0" borderId="28" xfId="0" applyFont="1" applyBorder="1" applyProtection="1">
      <alignment vertical="center"/>
      <protection locked="0"/>
    </xf>
    <xf numFmtId="49" fontId="2" fillId="0" borderId="24" xfId="0" applyNumberFormat="1" applyFont="1" applyFill="1" applyBorder="1" applyAlignment="1" applyProtection="1">
      <alignment horizontal="center" vertical="center"/>
    </xf>
    <xf numFmtId="49" fontId="2" fillId="0" borderId="0" xfId="0" applyNumberFormat="1" applyFont="1" applyFill="1" applyBorder="1" applyAlignment="1" applyProtection="1">
      <alignment horizontal="center" vertical="center"/>
    </xf>
    <xf numFmtId="49" fontId="2" fillId="0" borderId="46" xfId="0" applyNumberFormat="1" applyFont="1" applyFill="1" applyBorder="1" applyAlignment="1" applyProtection="1">
      <alignment horizontal="center" vertical="center"/>
    </xf>
    <xf numFmtId="0" fontId="2" fillId="3" borderId="2" xfId="0" applyFont="1" applyFill="1" applyBorder="1" applyAlignment="1" applyProtection="1">
      <alignment horizontal="left" vertical="center" wrapText="1"/>
    </xf>
    <xf numFmtId="0" fontId="2" fillId="3" borderId="7" xfId="0" applyFont="1" applyFill="1" applyBorder="1" applyAlignment="1" applyProtection="1">
      <alignment horizontal="left" vertical="center" wrapText="1"/>
    </xf>
    <xf numFmtId="0" fontId="2" fillId="3" borderId="5" xfId="0" applyFont="1" applyFill="1" applyBorder="1" applyAlignment="1" applyProtection="1">
      <alignment horizontal="left" vertical="center" wrapText="1"/>
    </xf>
    <xf numFmtId="0" fontId="1" fillId="0" borderId="1" xfId="0" applyFont="1" applyBorder="1" applyAlignment="1">
      <alignment horizontal="left" vertical="center" wrapText="1"/>
    </xf>
    <xf numFmtId="0" fontId="1" fillId="0" borderId="17" xfId="0" applyFont="1" applyBorder="1" applyAlignment="1">
      <alignment horizontal="left" vertical="center" wrapText="1"/>
    </xf>
    <xf numFmtId="0" fontId="1" fillId="0" borderId="10" xfId="0" applyFont="1" applyBorder="1" applyAlignment="1">
      <alignment horizontal="left" vertical="center" wrapText="1"/>
    </xf>
    <xf numFmtId="0" fontId="2" fillId="0" borderId="31" xfId="7" applyFont="1" applyFill="1" applyBorder="1" applyAlignment="1" applyProtection="1">
      <alignment vertical="center" wrapText="1"/>
    </xf>
    <xf numFmtId="0" fontId="2" fillId="0" borderId="18" xfId="7" applyFont="1" applyFill="1" applyBorder="1" applyAlignment="1" applyProtection="1">
      <alignment vertical="center" wrapText="1"/>
    </xf>
    <xf numFmtId="0" fontId="2" fillId="0" borderId="49" xfId="7" applyFont="1" applyFill="1" applyBorder="1" applyAlignment="1" applyProtection="1">
      <alignment vertical="center" wrapText="1"/>
    </xf>
    <xf numFmtId="0" fontId="2" fillId="3" borderId="24" xfId="0" applyFont="1" applyFill="1" applyBorder="1" applyAlignment="1" applyProtection="1">
      <alignment horizontal="left" vertical="center" wrapText="1"/>
    </xf>
    <xf numFmtId="0" fontId="2" fillId="3" borderId="0" xfId="0" applyFont="1" applyFill="1" applyBorder="1" applyAlignment="1" applyProtection="1">
      <alignment horizontal="left" vertical="center" wrapText="1"/>
    </xf>
    <xf numFmtId="0" fontId="2" fillId="3" borderId="14" xfId="0" applyFont="1" applyFill="1" applyBorder="1" applyAlignment="1" applyProtection="1">
      <alignment horizontal="left" vertical="center" wrapText="1"/>
    </xf>
    <xf numFmtId="0" fontId="2" fillId="0" borderId="38" xfId="7" applyFont="1" applyFill="1" applyBorder="1" applyAlignment="1" applyProtection="1">
      <alignment vertical="center" wrapText="1"/>
    </xf>
    <xf numFmtId="0" fontId="2" fillId="0" borderId="21" xfId="7" applyFont="1" applyFill="1" applyBorder="1" applyAlignment="1" applyProtection="1">
      <alignment vertical="center" wrapText="1"/>
    </xf>
    <xf numFmtId="0" fontId="2" fillId="0" borderId="22" xfId="7" applyFont="1" applyFill="1" applyBorder="1" applyAlignment="1" applyProtection="1">
      <alignment vertical="center" wrapText="1"/>
    </xf>
    <xf numFmtId="0" fontId="1" fillId="5" borderId="28" xfId="0" applyFont="1" applyFill="1" applyBorder="1" applyAlignment="1">
      <alignment horizontal="left" vertical="center" shrinkToFit="1"/>
    </xf>
    <xf numFmtId="49" fontId="2" fillId="0" borderId="34" xfId="7" applyNumberFormat="1" applyFont="1" applyFill="1" applyBorder="1" applyAlignment="1" applyProtection="1">
      <alignment horizontal="right" vertical="center" shrinkToFit="1"/>
      <protection locked="0"/>
    </xf>
    <xf numFmtId="0" fontId="1" fillId="0" borderId="36" xfId="0" applyFont="1" applyBorder="1" applyAlignment="1">
      <alignment horizontal="right" vertical="center" shrinkToFit="1"/>
    </xf>
    <xf numFmtId="179" fontId="2" fillId="0" borderId="47" xfId="0" applyNumberFormat="1" applyFont="1" applyFill="1" applyBorder="1" applyAlignment="1" applyProtection="1">
      <alignment horizontal="center" vertical="center"/>
      <protection locked="0"/>
    </xf>
    <xf numFmtId="179" fontId="2" fillId="0" borderId="48" xfId="0" applyNumberFormat="1" applyFont="1" applyFill="1" applyBorder="1" applyAlignment="1" applyProtection="1">
      <alignment horizontal="center" vertical="center"/>
      <protection locked="0"/>
    </xf>
    <xf numFmtId="0" fontId="2" fillId="0" borderId="54" xfId="7" applyFont="1" applyBorder="1" applyAlignment="1" applyProtection="1">
      <alignment horizontal="center" vertical="center"/>
    </xf>
    <xf numFmtId="0" fontId="2" fillId="0" borderId="55" xfId="7" applyFont="1" applyBorder="1" applyAlignment="1" applyProtection="1">
      <alignment horizontal="center" vertical="center"/>
    </xf>
    <xf numFmtId="0" fontId="2" fillId="2" borderId="31" xfId="7" applyFont="1" applyFill="1" applyBorder="1" applyAlignment="1" applyProtection="1">
      <alignment horizontal="center" vertical="center" shrinkToFit="1"/>
      <protection locked="0"/>
    </xf>
    <xf numFmtId="0" fontId="2" fillId="2" borderId="28" xfId="7" applyFont="1" applyFill="1" applyBorder="1" applyAlignment="1" applyProtection="1">
      <alignment horizontal="center" vertical="center" shrinkToFit="1"/>
      <protection locked="0"/>
    </xf>
    <xf numFmtId="0" fontId="2" fillId="0" borderId="29" xfId="7" applyFont="1" applyBorder="1" applyAlignment="1" applyProtection="1">
      <alignment horizontal="center" vertical="center"/>
    </xf>
    <xf numFmtId="14" fontId="2" fillId="0" borderId="31" xfId="7" applyNumberFormat="1" applyFont="1" applyBorder="1" applyAlignment="1" applyProtection="1">
      <alignment horizontal="left" vertical="center"/>
      <protection locked="0"/>
    </xf>
    <xf numFmtId="0" fontId="2" fillId="0" borderId="18" xfId="7" applyFont="1" applyBorder="1" applyAlignment="1" applyProtection="1">
      <alignment horizontal="left" vertical="center"/>
      <protection locked="0"/>
    </xf>
    <xf numFmtId="0" fontId="2" fillId="0" borderId="28" xfId="7" applyFont="1" applyBorder="1" applyAlignment="1" applyProtection="1">
      <alignment horizontal="left" vertical="center"/>
      <protection locked="0"/>
    </xf>
    <xf numFmtId="0" fontId="2" fillId="0" borderId="44" xfId="7" applyFont="1" applyBorder="1" applyAlignment="1" applyProtection="1">
      <alignment horizontal="center" vertical="center"/>
    </xf>
    <xf numFmtId="0" fontId="2" fillId="0" borderId="45" xfId="7" applyFont="1" applyBorder="1" applyAlignment="1" applyProtection="1">
      <alignment horizontal="center" vertical="center"/>
    </xf>
    <xf numFmtId="181" fontId="2" fillId="0" borderId="31" xfId="7" applyNumberFormat="1" applyFont="1" applyBorder="1" applyAlignment="1" applyProtection="1">
      <alignment horizontal="left" vertical="center"/>
      <protection locked="0"/>
    </xf>
    <xf numFmtId="181" fontId="2" fillId="0" borderId="18" xfId="7" applyNumberFormat="1" applyFont="1" applyBorder="1" applyAlignment="1" applyProtection="1">
      <alignment horizontal="left" vertical="center"/>
      <protection locked="0"/>
    </xf>
    <xf numFmtId="181" fontId="2" fillId="0" borderId="28" xfId="7" applyNumberFormat="1" applyFont="1" applyBorder="1" applyAlignment="1" applyProtection="1">
      <alignment horizontal="left" vertical="center"/>
      <protection locked="0"/>
    </xf>
    <xf numFmtId="0" fontId="15" fillId="0" borderId="0" xfId="7" applyFont="1" applyAlignment="1" applyProtection="1">
      <alignment horizontal="center" vertical="center" wrapText="1"/>
    </xf>
    <xf numFmtId="0" fontId="15" fillId="0" borderId="0" xfId="0" applyFont="1" applyAlignment="1">
      <alignment horizontal="center" vertical="center" wrapText="1"/>
    </xf>
    <xf numFmtId="0" fontId="2" fillId="0" borderId="56" xfId="7" applyFont="1" applyBorder="1" applyAlignment="1" applyProtection="1">
      <alignment horizontal="center" vertical="center"/>
    </xf>
    <xf numFmtId="0" fontId="2" fillId="0" borderId="57" xfId="7" applyFont="1" applyBorder="1" applyAlignment="1" applyProtection="1">
      <alignment horizontal="center" vertical="center"/>
    </xf>
    <xf numFmtId="0" fontId="2" fillId="3" borderId="7" xfId="7" applyFont="1" applyFill="1" applyBorder="1" applyAlignment="1" applyProtection="1">
      <alignment horizontal="left" vertical="center" wrapText="1"/>
    </xf>
    <xf numFmtId="0" fontId="2" fillId="3" borderId="5" xfId="7" applyFont="1" applyFill="1" applyBorder="1" applyAlignment="1" applyProtection="1">
      <alignment horizontal="left" vertical="center" wrapText="1"/>
    </xf>
    <xf numFmtId="0" fontId="2" fillId="2" borderId="67" xfId="7" applyFont="1" applyFill="1" applyBorder="1" applyAlignment="1" applyProtection="1">
      <alignment horizontal="center" vertical="center"/>
      <protection locked="0"/>
    </xf>
    <xf numFmtId="0" fontId="2" fillId="2" borderId="68" xfId="7" applyFont="1" applyFill="1" applyBorder="1" applyAlignment="1" applyProtection="1">
      <alignment horizontal="center" vertical="center"/>
      <protection locked="0"/>
    </xf>
    <xf numFmtId="0" fontId="2" fillId="2" borderId="69" xfId="7" applyFont="1" applyFill="1" applyBorder="1" applyAlignment="1" applyProtection="1">
      <alignment horizontal="center" vertical="center"/>
      <protection locked="0"/>
    </xf>
    <xf numFmtId="0" fontId="2" fillId="0" borderId="29" xfId="7" applyFont="1" applyFill="1" applyBorder="1" applyAlignment="1" applyProtection="1">
      <alignment horizontal="center" vertical="center"/>
    </xf>
    <xf numFmtId="0" fontId="2" fillId="0" borderId="7" xfId="7" applyFont="1" applyFill="1" applyBorder="1" applyAlignment="1" applyProtection="1">
      <alignment horizontal="center" vertical="center"/>
    </xf>
    <xf numFmtId="0" fontId="2" fillId="0" borderId="5" xfId="7" applyFont="1" applyFill="1" applyBorder="1" applyAlignment="1" applyProtection="1">
      <alignment horizontal="center" vertical="center"/>
    </xf>
    <xf numFmtId="49" fontId="0" fillId="0" borderId="31" xfId="2" applyNumberFormat="1" applyFont="1" applyFill="1" applyBorder="1" applyAlignment="1" applyProtection="1">
      <alignment horizontal="center" vertical="center"/>
    </xf>
    <xf numFmtId="49" fontId="1" fillId="0" borderId="18" xfId="2" applyNumberFormat="1" applyFont="1" applyFill="1" applyBorder="1" applyAlignment="1" applyProtection="1">
      <alignment horizontal="center" vertical="center"/>
    </xf>
    <xf numFmtId="49" fontId="1" fillId="0" borderId="28" xfId="2" applyNumberFormat="1" applyFont="1" applyFill="1" applyBorder="1" applyAlignment="1" applyProtection="1">
      <alignment horizontal="center" vertical="center"/>
    </xf>
    <xf numFmtId="0" fontId="4" fillId="0" borderId="0" xfId="8" applyFont="1" applyBorder="1" applyAlignment="1" applyProtection="1">
      <alignment horizontal="center" vertical="center"/>
    </xf>
    <xf numFmtId="0" fontId="19" fillId="0" borderId="76" xfId="8" applyFont="1" applyBorder="1" applyAlignment="1" applyProtection="1">
      <alignment horizontal="center" vertical="center"/>
    </xf>
    <xf numFmtId="0" fontId="21" fillId="0" borderId="77" xfId="0" applyFont="1" applyBorder="1" applyAlignment="1">
      <alignment horizontal="center" vertical="center"/>
    </xf>
    <xf numFmtId="0" fontId="21" fillId="0" borderId="78" xfId="0" applyFont="1" applyBorder="1" applyAlignment="1">
      <alignment horizontal="center" vertical="center"/>
    </xf>
    <xf numFmtId="0" fontId="14" fillId="0" borderId="1" xfId="8" applyFont="1" applyBorder="1" applyAlignment="1" applyProtection="1">
      <alignment horizontal="left" vertical="center" wrapText="1"/>
    </xf>
    <xf numFmtId="0" fontId="14" fillId="0" borderId="17" xfId="8" applyFont="1" applyBorder="1" applyAlignment="1" applyProtection="1">
      <alignment vertical="center" wrapText="1"/>
    </xf>
    <xf numFmtId="0" fontId="14" fillId="0" borderId="10" xfId="8" applyFont="1" applyBorder="1" applyAlignment="1" applyProtection="1">
      <alignment vertical="center" wrapText="1"/>
    </xf>
    <xf numFmtId="0" fontId="14" fillId="0" borderId="6" xfId="8" applyFont="1" applyBorder="1" applyAlignment="1" applyProtection="1">
      <alignment horizontal="left" vertical="center" wrapText="1"/>
    </xf>
    <xf numFmtId="0" fontId="14" fillId="0" borderId="3" xfId="8" applyFont="1" applyBorder="1" applyAlignment="1" applyProtection="1">
      <alignment vertical="center" wrapText="1"/>
    </xf>
    <xf numFmtId="0" fontId="14" fillId="0" borderId="8" xfId="8" applyFont="1" applyBorder="1" applyAlignment="1" applyProtection="1">
      <alignment vertical="center" wrapText="1"/>
    </xf>
    <xf numFmtId="49" fontId="14" fillId="0" borderId="31" xfId="8" applyNumberFormat="1" applyFont="1" applyBorder="1" applyAlignment="1" applyProtection="1">
      <alignment horizontal="center" vertical="center"/>
      <protection locked="0"/>
    </xf>
    <xf numFmtId="0" fontId="14" fillId="0" borderId="28" xfId="8" applyFont="1" applyBorder="1" applyAlignment="1" applyProtection="1">
      <alignment horizontal="center" vertical="center"/>
      <protection locked="0"/>
    </xf>
    <xf numFmtId="0" fontId="14" fillId="2" borderId="31" xfId="8" applyFont="1" applyFill="1" applyBorder="1" applyAlignment="1" applyProtection="1">
      <alignment horizontal="center" vertical="center"/>
      <protection locked="0"/>
    </xf>
    <xf numFmtId="0" fontId="14" fillId="2" borderId="28" xfId="8" applyFont="1" applyFill="1" applyBorder="1" applyAlignment="1" applyProtection="1">
      <alignment horizontal="center" vertical="center"/>
      <protection locked="0"/>
    </xf>
    <xf numFmtId="0" fontId="14" fillId="0" borderId="31" xfId="8" applyFont="1" applyFill="1" applyBorder="1" applyAlignment="1" applyProtection="1">
      <alignment horizontal="left" vertical="center"/>
      <protection locked="0"/>
    </xf>
    <xf numFmtId="0" fontId="14" fillId="0" borderId="18" xfId="8" applyFont="1" applyFill="1" applyBorder="1" applyAlignment="1" applyProtection="1">
      <alignment horizontal="left" vertical="center"/>
      <protection locked="0"/>
    </xf>
    <xf numFmtId="0" fontId="14" fillId="0" borderId="28" xfId="8" applyFont="1" applyFill="1" applyBorder="1" applyAlignment="1" applyProtection="1">
      <alignment horizontal="left" vertical="center"/>
      <protection locked="0"/>
    </xf>
    <xf numFmtId="0" fontId="14" fillId="6" borderId="31" xfId="8" applyFont="1" applyFill="1" applyBorder="1" applyAlignment="1" applyProtection="1">
      <alignment horizontal="center" vertical="center"/>
      <protection locked="0"/>
    </xf>
    <xf numFmtId="0" fontId="14" fillId="6" borderId="28" xfId="8" applyFont="1" applyFill="1" applyBorder="1" applyAlignment="1" applyProtection="1">
      <alignment horizontal="center" vertical="center"/>
      <protection locked="0"/>
    </xf>
    <xf numFmtId="0" fontId="14" fillId="0" borderId="29" xfId="8" applyFont="1" applyFill="1" applyBorder="1" applyAlignment="1" applyProtection="1">
      <alignment horizontal="center" vertical="center" wrapText="1"/>
    </xf>
    <xf numFmtId="0" fontId="14" fillId="0" borderId="7" xfId="0" applyFont="1" applyBorder="1" applyAlignment="1">
      <alignment horizontal="center" vertical="center" wrapText="1"/>
    </xf>
    <xf numFmtId="0" fontId="14" fillId="0" borderId="37" xfId="0" applyFont="1" applyBorder="1" applyAlignment="1">
      <alignment horizontal="center" vertical="center" wrapText="1"/>
    </xf>
    <xf numFmtId="0" fontId="14" fillId="5" borderId="31" xfId="8" applyFont="1" applyFill="1" applyBorder="1" applyAlignment="1" applyProtection="1">
      <alignment horizontal="center" vertical="center" wrapText="1"/>
      <protection locked="0"/>
    </xf>
    <xf numFmtId="0" fontId="14" fillId="0" borderId="28" xfId="0" applyFont="1" applyBorder="1" applyAlignment="1" applyProtection="1">
      <alignment horizontal="center" vertical="center" wrapText="1"/>
      <protection locked="0"/>
    </xf>
    <xf numFmtId="0" fontId="14" fillId="6" borderId="27" xfId="8" applyFont="1" applyFill="1" applyBorder="1" applyAlignment="1" applyProtection="1">
      <alignment horizontal="center" vertical="center"/>
    </xf>
    <xf numFmtId="0" fontId="14" fillId="6" borderId="60" xfId="8" applyFont="1" applyFill="1" applyBorder="1" applyAlignment="1" applyProtection="1">
      <alignment horizontal="center" vertical="center"/>
    </xf>
    <xf numFmtId="0" fontId="14" fillId="3" borderId="1" xfId="8" applyFont="1" applyFill="1" applyBorder="1" applyAlignment="1" applyProtection="1">
      <alignment horizontal="center" vertical="center" textRotation="255" wrapText="1"/>
    </xf>
    <xf numFmtId="0" fontId="14" fillId="3" borderId="10" xfId="8" applyFont="1" applyFill="1" applyBorder="1" applyAlignment="1" applyProtection="1">
      <alignment horizontal="center" vertical="center" textRotation="255" wrapText="1"/>
    </xf>
    <xf numFmtId="0" fontId="14" fillId="3" borderId="24" xfId="8" applyFont="1" applyFill="1" applyBorder="1" applyAlignment="1" applyProtection="1">
      <alignment horizontal="center" vertical="center" textRotation="255" wrapText="1"/>
    </xf>
    <xf numFmtId="0" fontId="14" fillId="3" borderId="14" xfId="8" applyFont="1" applyFill="1" applyBorder="1" applyAlignment="1" applyProtection="1">
      <alignment horizontal="center" vertical="center" textRotation="255" wrapText="1"/>
    </xf>
    <xf numFmtId="0" fontId="14" fillId="3" borderId="6" xfId="8" applyFont="1" applyFill="1" applyBorder="1" applyAlignment="1" applyProtection="1">
      <alignment horizontal="center" vertical="center" textRotation="255" wrapText="1"/>
    </xf>
    <xf numFmtId="0" fontId="14" fillId="3" borderId="8" xfId="8" applyFont="1" applyFill="1" applyBorder="1" applyAlignment="1" applyProtection="1">
      <alignment horizontal="center" vertical="center" textRotation="255" wrapText="1"/>
    </xf>
    <xf numFmtId="0" fontId="14" fillId="0" borderId="6" xfId="8" applyFont="1" applyBorder="1" applyAlignment="1" applyProtection="1">
      <alignment vertical="center" wrapText="1"/>
    </xf>
    <xf numFmtId="49" fontId="14" fillId="0" borderId="31" xfId="8" applyNumberFormat="1" applyFont="1" applyBorder="1" applyAlignment="1" applyProtection="1">
      <alignment horizontal="left" vertical="center" wrapText="1"/>
      <protection locked="0"/>
    </xf>
    <xf numFmtId="49" fontId="14" fillId="0" borderId="28" xfId="8" applyNumberFormat="1" applyFont="1" applyBorder="1" applyAlignment="1" applyProtection="1">
      <alignment horizontal="left" vertical="center" wrapText="1"/>
      <protection locked="0"/>
    </xf>
    <xf numFmtId="49" fontId="14" fillId="0" borderId="31" xfId="8" applyNumberFormat="1" applyFont="1" applyBorder="1" applyAlignment="1" applyProtection="1">
      <alignment horizontal="left" vertical="center" shrinkToFit="1"/>
      <protection locked="0"/>
    </xf>
    <xf numFmtId="49" fontId="14" fillId="0" borderId="18" xfId="8" applyNumberFormat="1" applyFont="1" applyBorder="1" applyAlignment="1" applyProtection="1">
      <alignment horizontal="left" vertical="center" shrinkToFit="1"/>
      <protection locked="0"/>
    </xf>
    <xf numFmtId="49" fontId="14" fillId="0" borderId="28" xfId="8" applyNumberFormat="1" applyFont="1" applyBorder="1" applyAlignment="1" applyProtection="1">
      <alignment horizontal="left" vertical="center" shrinkToFit="1"/>
      <protection locked="0"/>
    </xf>
    <xf numFmtId="0" fontId="14" fillId="3" borderId="24" xfId="8" applyFont="1" applyFill="1" applyBorder="1" applyAlignment="1" applyProtection="1">
      <alignment horizontal="center" vertical="center"/>
    </xf>
    <xf numFmtId="0" fontId="14" fillId="3" borderId="0" xfId="8" applyFont="1" applyFill="1" applyBorder="1" applyAlignment="1" applyProtection="1">
      <alignment horizontal="center" vertical="center"/>
    </xf>
    <xf numFmtId="0" fontId="14" fillId="3" borderId="14" xfId="8" applyFont="1" applyFill="1" applyBorder="1" applyAlignment="1" applyProtection="1">
      <alignment horizontal="center" vertical="center"/>
    </xf>
    <xf numFmtId="0" fontId="14" fillId="0" borderId="31" xfId="8" applyFont="1" applyFill="1" applyBorder="1" applyAlignment="1" applyProtection="1">
      <alignment horizontal="left" vertical="center" shrinkToFit="1"/>
      <protection locked="0"/>
    </xf>
    <xf numFmtId="0" fontId="14" fillId="0" borderId="18" xfId="8" applyFont="1" applyFill="1" applyBorder="1" applyAlignment="1" applyProtection="1">
      <alignment horizontal="left" vertical="center" shrinkToFit="1"/>
      <protection locked="0"/>
    </xf>
    <xf numFmtId="0" fontId="14" fillId="0" borderId="28" xfId="8" applyFont="1" applyFill="1" applyBorder="1" applyAlignment="1" applyProtection="1">
      <alignment horizontal="left" vertical="center" shrinkToFit="1"/>
      <protection locked="0"/>
    </xf>
    <xf numFmtId="42" fontId="14" fillId="0" borderId="31" xfId="8" applyNumberFormat="1" applyFont="1" applyFill="1" applyBorder="1" applyAlignment="1" applyProtection="1">
      <alignment horizontal="left" vertical="center"/>
      <protection locked="0"/>
    </xf>
    <xf numFmtId="42" fontId="14" fillId="0" borderId="28" xfId="8" applyNumberFormat="1" applyFont="1" applyFill="1" applyBorder="1" applyAlignment="1" applyProtection="1">
      <alignment horizontal="left" vertical="center"/>
      <protection locked="0"/>
    </xf>
    <xf numFmtId="42" fontId="14" fillId="0" borderId="18" xfId="8" applyNumberFormat="1" applyFont="1" applyFill="1" applyBorder="1" applyAlignment="1" applyProtection="1">
      <alignment horizontal="left" vertical="center"/>
    </xf>
    <xf numFmtId="42" fontId="14" fillId="0" borderId="49" xfId="8" applyNumberFormat="1" applyFont="1" applyFill="1" applyBorder="1" applyAlignment="1" applyProtection="1">
      <alignment horizontal="left" vertical="center"/>
    </xf>
    <xf numFmtId="49" fontId="14" fillId="0" borderId="31" xfId="8" applyNumberFormat="1" applyFont="1" applyFill="1" applyBorder="1" applyAlignment="1" applyProtection="1">
      <alignment horizontal="left" vertical="top" wrapText="1"/>
      <protection locked="0"/>
    </xf>
    <xf numFmtId="49" fontId="14" fillId="0" borderId="18" xfId="8" applyNumberFormat="1" applyFont="1" applyFill="1" applyBorder="1" applyAlignment="1" applyProtection="1">
      <alignment horizontal="left" vertical="top" wrapText="1"/>
      <protection locked="0"/>
    </xf>
    <xf numFmtId="49" fontId="14" fillId="0" borderId="28" xfId="8" applyNumberFormat="1" applyFont="1" applyFill="1" applyBorder="1" applyAlignment="1" applyProtection="1">
      <alignment horizontal="left" vertical="top" wrapText="1"/>
      <protection locked="0"/>
    </xf>
    <xf numFmtId="185" fontId="14" fillId="0" borderId="31" xfId="8" applyNumberFormat="1" applyFont="1" applyFill="1" applyBorder="1" applyAlignment="1" applyProtection="1">
      <alignment horizontal="center" vertical="center"/>
      <protection locked="0"/>
    </xf>
    <xf numFmtId="185" fontId="14" fillId="0" borderId="18" xfId="8" applyNumberFormat="1" applyFont="1" applyFill="1" applyBorder="1" applyAlignment="1" applyProtection="1">
      <alignment horizontal="center" vertical="center"/>
      <protection locked="0"/>
    </xf>
    <xf numFmtId="185" fontId="14" fillId="0" borderId="28" xfId="8" applyNumberFormat="1" applyFont="1" applyFill="1" applyBorder="1" applyAlignment="1" applyProtection="1">
      <alignment horizontal="center" vertical="center"/>
      <protection locked="0"/>
    </xf>
    <xf numFmtId="0" fontId="14" fillId="0" borderId="31" xfId="8" applyNumberFormat="1" applyFont="1" applyFill="1" applyBorder="1" applyAlignment="1" applyProtection="1">
      <alignment horizontal="center" vertical="center"/>
      <protection locked="0"/>
    </xf>
    <xf numFmtId="0" fontId="14" fillId="0" borderId="18" xfId="0" applyNumberFormat="1" applyFont="1" applyBorder="1" applyAlignment="1" applyProtection="1">
      <alignment horizontal="center" vertical="center"/>
      <protection locked="0"/>
    </xf>
    <xf numFmtId="0" fontId="14" fillId="0" borderId="28" xfId="0" applyNumberFormat="1" applyFont="1" applyBorder="1" applyAlignment="1" applyProtection="1">
      <alignment horizontal="center" vertical="center"/>
      <protection locked="0"/>
    </xf>
    <xf numFmtId="0" fontId="9" fillId="0" borderId="21" xfId="8" applyFont="1" applyFill="1" applyBorder="1" applyAlignment="1" applyProtection="1">
      <alignment horizontal="left" vertical="center"/>
    </xf>
    <xf numFmtId="49" fontId="14" fillId="0" borderId="31" xfId="8" applyNumberFormat="1" applyFont="1" applyFill="1" applyBorder="1" applyAlignment="1" applyProtection="1">
      <alignment horizontal="center" vertical="center" shrinkToFit="1"/>
      <protection locked="0"/>
    </xf>
    <xf numFmtId="49" fontId="14" fillId="0" borderId="28" xfId="8" applyNumberFormat="1" applyFont="1" applyFill="1" applyBorder="1" applyAlignment="1" applyProtection="1">
      <alignment horizontal="center" vertical="center" shrinkToFit="1"/>
      <protection locked="0"/>
    </xf>
    <xf numFmtId="0" fontId="14" fillId="3" borderId="1" xfId="8" applyFont="1" applyFill="1" applyBorder="1" applyAlignment="1" applyProtection="1">
      <alignment horizontal="left" vertical="center" wrapText="1"/>
    </xf>
    <xf numFmtId="0" fontId="14" fillId="3" borderId="17" xfId="8" applyFont="1" applyFill="1" applyBorder="1" applyAlignment="1" applyProtection="1">
      <alignment horizontal="left" vertical="center" wrapText="1"/>
    </xf>
    <xf numFmtId="0" fontId="14" fillId="3" borderId="10" xfId="8" applyFont="1" applyFill="1" applyBorder="1" applyAlignment="1" applyProtection="1">
      <alignment horizontal="left" vertical="center" wrapText="1"/>
    </xf>
    <xf numFmtId="0" fontId="14" fillId="3" borderId="24" xfId="8" applyFont="1" applyFill="1" applyBorder="1" applyAlignment="1" applyProtection="1">
      <alignment horizontal="left" vertical="center" wrapText="1"/>
    </xf>
    <xf numFmtId="0" fontId="14" fillId="3" borderId="0" xfId="8" applyFont="1" applyFill="1" applyBorder="1" applyAlignment="1" applyProtection="1">
      <alignment horizontal="left" vertical="center" wrapText="1"/>
    </xf>
    <xf numFmtId="0" fontId="14" fillId="3" borderId="14" xfId="8" applyFont="1" applyFill="1" applyBorder="1" applyAlignment="1" applyProtection="1">
      <alignment horizontal="left" vertical="center" wrapText="1"/>
    </xf>
    <xf numFmtId="0" fontId="14" fillId="3" borderId="6" xfId="8" applyFont="1" applyFill="1" applyBorder="1" applyAlignment="1" applyProtection="1">
      <alignment horizontal="left" vertical="center" wrapText="1"/>
    </xf>
    <xf numFmtId="0" fontId="14" fillId="3" borderId="3" xfId="8" applyFont="1" applyFill="1" applyBorder="1" applyAlignment="1" applyProtection="1">
      <alignment horizontal="left" vertical="center" wrapText="1"/>
    </xf>
    <xf numFmtId="0" fontId="14" fillId="3" borderId="8" xfId="8" applyFont="1" applyFill="1" applyBorder="1" applyAlignment="1" applyProtection="1">
      <alignment horizontal="left" vertical="center" wrapText="1"/>
    </xf>
    <xf numFmtId="183" fontId="14" fillId="0" borderId="13" xfId="8" applyNumberFormat="1" applyFont="1" applyBorder="1" applyAlignment="1" applyProtection="1">
      <alignment horizontal="center" vertical="center"/>
    </xf>
    <xf numFmtId="183" fontId="14" fillId="0" borderId="3" xfId="8" applyNumberFormat="1" applyFont="1" applyBorder="1" applyAlignment="1" applyProtection="1">
      <alignment horizontal="center" vertical="center"/>
    </xf>
    <xf numFmtId="0" fontId="14" fillId="2" borderId="18" xfId="8" applyFont="1" applyFill="1" applyBorder="1" applyAlignment="1" applyProtection="1">
      <alignment horizontal="center" vertical="center"/>
      <protection locked="0"/>
    </xf>
    <xf numFmtId="183" fontId="14" fillId="0" borderId="31" xfId="8" applyNumberFormat="1" applyFont="1" applyBorder="1" applyAlignment="1" applyProtection="1">
      <alignment vertical="center" wrapText="1"/>
      <protection locked="0"/>
    </xf>
    <xf numFmtId="0" fontId="14" fillId="0" borderId="18" xfId="0" applyFont="1" applyBorder="1" applyAlignment="1" applyProtection="1">
      <alignment vertical="center" wrapText="1"/>
      <protection locked="0"/>
    </xf>
    <xf numFmtId="0" fontId="14" fillId="0" borderId="28" xfId="0" applyFont="1" applyBorder="1" applyAlignment="1" applyProtection="1">
      <alignment vertical="center" wrapText="1"/>
      <protection locked="0"/>
    </xf>
    <xf numFmtId="0" fontId="2" fillId="3" borderId="1" xfId="8" applyFont="1" applyFill="1" applyBorder="1" applyAlignment="1" applyProtection="1">
      <alignment horizontal="left" vertical="center" wrapText="1"/>
    </xf>
    <xf numFmtId="0" fontId="2" fillId="3" borderId="17" xfId="8" applyFont="1" applyFill="1" applyBorder="1" applyAlignment="1" applyProtection="1">
      <alignment horizontal="left" vertical="center" wrapText="1"/>
    </xf>
    <xf numFmtId="0" fontId="2" fillId="3" borderId="10" xfId="8" applyFont="1" applyFill="1" applyBorder="1" applyAlignment="1" applyProtection="1">
      <alignment horizontal="left" vertical="center" wrapText="1"/>
    </xf>
    <xf numFmtId="0" fontId="2" fillId="3" borderId="24" xfId="8" applyFont="1" applyFill="1" applyBorder="1" applyAlignment="1" applyProtection="1">
      <alignment horizontal="left" vertical="center" wrapText="1"/>
    </xf>
    <xf numFmtId="0" fontId="2" fillId="3" borderId="0" xfId="8" applyFont="1" applyFill="1" applyBorder="1" applyAlignment="1" applyProtection="1">
      <alignment horizontal="left" vertical="center" wrapText="1"/>
    </xf>
    <xf numFmtId="0" fontId="2" fillId="3" borderId="14" xfId="8" applyFont="1" applyFill="1" applyBorder="1" applyAlignment="1" applyProtection="1">
      <alignment horizontal="left" vertical="center" wrapText="1"/>
    </xf>
    <xf numFmtId="0" fontId="2" fillId="3" borderId="6" xfId="8" applyFont="1" applyFill="1" applyBorder="1" applyAlignment="1" applyProtection="1">
      <alignment horizontal="left" vertical="center" wrapText="1"/>
    </xf>
    <xf numFmtId="0" fontId="2" fillId="3" borderId="3" xfId="8" applyFont="1" applyFill="1" applyBorder="1" applyAlignment="1" applyProtection="1">
      <alignment horizontal="left" vertical="center" wrapText="1"/>
    </xf>
    <xf numFmtId="0" fontId="2" fillId="3" borderId="8" xfId="8" applyFont="1" applyFill="1" applyBorder="1" applyAlignment="1" applyProtection="1">
      <alignment horizontal="left" vertical="center" wrapText="1"/>
    </xf>
    <xf numFmtId="0" fontId="14" fillId="0" borderId="34" xfId="8" applyFont="1" applyFill="1" applyBorder="1" applyAlignment="1" applyProtection="1">
      <alignment horizontal="center" vertical="center"/>
    </xf>
    <xf numFmtId="0" fontId="14" fillId="0" borderId="36" xfId="8" applyFont="1" applyFill="1" applyBorder="1" applyAlignment="1" applyProtection="1">
      <alignment horizontal="center" vertical="center"/>
    </xf>
    <xf numFmtId="14" fontId="31" fillId="0" borderId="50" xfId="8" applyNumberFormat="1" applyFont="1" applyFill="1" applyBorder="1" applyAlignment="1" applyProtection="1">
      <alignment horizontal="center" vertical="center" shrinkToFit="1"/>
    </xf>
    <xf numFmtId="14" fontId="31" fillId="0" borderId="18" xfId="8" applyNumberFormat="1" applyFont="1" applyFill="1" applyBorder="1" applyAlignment="1" applyProtection="1">
      <alignment horizontal="center" vertical="center" shrinkToFit="1"/>
    </xf>
    <xf numFmtId="14" fontId="31" fillId="0" borderId="28" xfId="8" applyNumberFormat="1" applyFont="1" applyFill="1" applyBorder="1" applyAlignment="1" applyProtection="1">
      <alignment horizontal="center" vertical="center" shrinkToFit="1"/>
    </xf>
    <xf numFmtId="49" fontId="14" fillId="0" borderId="31" xfId="8" applyNumberFormat="1" applyFont="1" applyFill="1" applyBorder="1" applyAlignment="1" applyProtection="1">
      <alignment horizontal="left" vertical="center" wrapText="1" shrinkToFit="1"/>
      <protection locked="0"/>
    </xf>
    <xf numFmtId="49" fontId="14" fillId="0" borderId="18" xfId="8" applyNumberFormat="1" applyFont="1" applyFill="1" applyBorder="1" applyAlignment="1" applyProtection="1">
      <alignment horizontal="left" vertical="center" wrapText="1" shrinkToFit="1"/>
      <protection locked="0"/>
    </xf>
    <xf numFmtId="184" fontId="14" fillId="0" borderId="31" xfId="7" applyNumberFormat="1" applyFont="1" applyBorder="1" applyAlignment="1" applyProtection="1">
      <alignment horizontal="center" vertical="center"/>
      <protection locked="0"/>
    </xf>
    <xf numFmtId="184" fontId="14" fillId="0" borderId="18" xfId="7" applyNumberFormat="1" applyFont="1" applyBorder="1" applyAlignment="1" applyProtection="1">
      <alignment horizontal="center" vertical="center"/>
      <protection locked="0"/>
    </xf>
    <xf numFmtId="184" fontId="14" fillId="0" borderId="28" xfId="7" applyNumberFormat="1" applyFont="1" applyBorder="1" applyAlignment="1" applyProtection="1">
      <alignment horizontal="center" vertical="center"/>
      <protection locked="0"/>
    </xf>
    <xf numFmtId="49" fontId="14" fillId="0" borderId="49" xfId="8" applyNumberFormat="1" applyFont="1" applyFill="1" applyBorder="1" applyAlignment="1" applyProtection="1">
      <alignment horizontal="left" vertical="center" wrapText="1" shrinkToFit="1"/>
      <protection locked="0"/>
    </xf>
    <xf numFmtId="0" fontId="14" fillId="0" borderId="31" xfId="8" applyFont="1" applyFill="1" applyBorder="1" applyAlignment="1" applyProtection="1">
      <alignment horizontal="center" vertical="center"/>
    </xf>
    <xf numFmtId="0" fontId="14" fillId="0" borderId="18" xfId="8" applyFont="1" applyFill="1" applyBorder="1" applyAlignment="1" applyProtection="1">
      <alignment horizontal="center" vertical="center"/>
    </xf>
    <xf numFmtId="0" fontId="14" fillId="0" borderId="49" xfId="8" applyFont="1" applyFill="1" applyBorder="1" applyAlignment="1" applyProtection="1">
      <alignment horizontal="center" vertical="center"/>
    </xf>
    <xf numFmtId="14" fontId="14" fillId="0" borderId="50" xfId="8" applyNumberFormat="1" applyFont="1" applyFill="1" applyBorder="1" applyAlignment="1" applyProtection="1">
      <alignment horizontal="center" vertical="center"/>
    </xf>
    <xf numFmtId="14" fontId="14" fillId="0" borderId="18" xfId="8" applyNumberFormat="1" applyFont="1" applyFill="1" applyBorder="1" applyAlignment="1" applyProtection="1">
      <alignment horizontal="center" vertical="center"/>
    </xf>
    <xf numFmtId="14" fontId="14" fillId="0" borderId="49" xfId="8" applyNumberFormat="1" applyFont="1" applyFill="1" applyBorder="1" applyAlignment="1" applyProtection="1">
      <alignment horizontal="center" vertical="center"/>
    </xf>
    <xf numFmtId="0" fontId="14" fillId="0" borderId="31" xfId="8" applyFont="1" applyBorder="1" applyAlignment="1" applyProtection="1">
      <alignment horizontal="center" vertical="center"/>
      <protection locked="0"/>
    </xf>
    <xf numFmtId="0" fontId="14" fillId="0" borderId="18" xfId="8" applyFont="1" applyBorder="1" applyAlignment="1" applyProtection="1">
      <alignment horizontal="center" vertical="center"/>
      <protection locked="0"/>
    </xf>
    <xf numFmtId="0" fontId="9" fillId="0" borderId="38" xfId="8" applyFont="1" applyFill="1" applyBorder="1" applyAlignment="1" applyProtection="1">
      <alignment horizontal="left" vertical="center" wrapText="1" shrinkToFit="1"/>
    </xf>
    <xf numFmtId="0" fontId="9" fillId="0" borderId="59" xfId="8" applyFont="1" applyFill="1" applyBorder="1" applyAlignment="1" applyProtection="1">
      <alignment horizontal="left" vertical="center" shrinkToFit="1"/>
    </xf>
    <xf numFmtId="0" fontId="9" fillId="0" borderId="60" xfId="8" applyFont="1" applyFill="1" applyBorder="1" applyAlignment="1" applyProtection="1">
      <alignment horizontal="left" vertical="center" shrinkToFit="1"/>
    </xf>
    <xf numFmtId="0" fontId="27" fillId="0" borderId="0" xfId="8" applyFont="1" applyProtection="1"/>
    <xf numFmtId="0" fontId="14" fillId="2" borderId="31" xfId="9" applyFont="1" applyFill="1" applyBorder="1" applyAlignment="1" applyProtection="1">
      <alignment horizontal="center" vertical="center" wrapText="1" shrinkToFit="1"/>
      <protection locked="0"/>
    </xf>
    <xf numFmtId="0" fontId="14" fillId="2" borderId="28" xfId="9" applyFont="1" applyFill="1" applyBorder="1" applyAlignment="1" applyProtection="1">
      <alignment horizontal="center" vertical="center" wrapText="1" shrinkToFit="1"/>
      <protection locked="0"/>
    </xf>
    <xf numFmtId="0" fontId="14" fillId="0" borderId="32" xfId="8" applyFont="1" applyFill="1" applyBorder="1" applyAlignment="1" applyProtection="1">
      <alignment horizontal="center" vertical="center"/>
    </xf>
    <xf numFmtId="0" fontId="14" fillId="0" borderId="33" xfId="8" applyFont="1" applyFill="1" applyBorder="1" applyAlignment="1" applyProtection="1">
      <alignment horizontal="center" vertical="center"/>
    </xf>
    <xf numFmtId="0" fontId="14" fillId="0" borderId="25" xfId="8" applyFont="1" applyFill="1" applyBorder="1" applyAlignment="1" applyProtection="1">
      <alignment horizontal="center" vertical="center"/>
    </xf>
    <xf numFmtId="14" fontId="14" fillId="2" borderId="31" xfId="10" applyNumberFormat="1" applyFont="1" applyFill="1" applyBorder="1" applyAlignment="1" applyProtection="1">
      <alignment horizontal="center" vertical="center"/>
      <protection locked="0"/>
    </xf>
    <xf numFmtId="14" fontId="14" fillId="2" borderId="18" xfId="10" applyNumberFormat="1" applyFont="1" applyFill="1" applyBorder="1" applyAlignment="1" applyProtection="1">
      <alignment horizontal="center" vertical="center"/>
      <protection locked="0"/>
    </xf>
    <xf numFmtId="14" fontId="14" fillId="2" borderId="28" xfId="10" applyNumberFormat="1" applyFont="1" applyFill="1" applyBorder="1" applyAlignment="1" applyProtection="1">
      <alignment horizontal="center" vertical="center"/>
      <protection locked="0"/>
    </xf>
    <xf numFmtId="0" fontId="14" fillId="0" borderId="92" xfId="8" applyFont="1" applyBorder="1" applyAlignment="1" applyProtection="1">
      <alignment horizontal="left" vertical="center" wrapText="1"/>
    </xf>
    <xf numFmtId="0" fontId="14" fillId="0" borderId="93" xfId="0" applyFont="1" applyBorder="1" applyAlignment="1" applyProtection="1">
      <alignment vertical="center"/>
    </xf>
    <xf numFmtId="0" fontId="14" fillId="0" borderId="94" xfId="0" applyFont="1" applyBorder="1" applyAlignment="1" applyProtection="1">
      <alignment vertical="center"/>
    </xf>
    <xf numFmtId="0" fontId="14" fillId="0" borderId="101" xfId="0" applyFont="1" applyBorder="1" applyAlignment="1" applyProtection="1">
      <alignment vertical="center"/>
    </xf>
    <xf numFmtId="0" fontId="14" fillId="0" borderId="102" xfId="0" applyFont="1" applyBorder="1" applyAlignment="1" applyProtection="1">
      <alignment vertical="center"/>
    </xf>
    <xf numFmtId="0" fontId="14" fillId="0" borderId="103" xfId="0" applyFont="1" applyBorder="1" applyAlignment="1" applyProtection="1">
      <alignment vertical="center"/>
    </xf>
    <xf numFmtId="14" fontId="14" fillId="0" borderId="110" xfId="10" applyNumberFormat="1" applyFont="1" applyFill="1" applyBorder="1" applyAlignment="1" applyProtection="1">
      <alignment horizontal="center" vertical="center"/>
    </xf>
    <xf numFmtId="14" fontId="14" fillId="0" borderId="115" xfId="10" applyNumberFormat="1" applyFont="1" applyFill="1" applyBorder="1" applyAlignment="1" applyProtection="1">
      <alignment horizontal="center" vertical="center"/>
    </xf>
    <xf numFmtId="14" fontId="14" fillId="0" borderId="116" xfId="10" applyNumberFormat="1" applyFont="1" applyFill="1" applyBorder="1" applyAlignment="1" applyProtection="1">
      <alignment horizontal="center" vertical="center"/>
    </xf>
    <xf numFmtId="0" fontId="14" fillId="0" borderId="82" xfId="7" applyFont="1" applyBorder="1" applyAlignment="1" applyProtection="1">
      <alignment horizontal="center" vertical="center" shrinkToFit="1"/>
    </xf>
    <xf numFmtId="0" fontId="14" fillId="0" borderId="83" xfId="0" applyFont="1" applyBorder="1" applyAlignment="1" applyProtection="1">
      <alignment horizontal="center" vertical="center" shrinkToFit="1"/>
    </xf>
    <xf numFmtId="14" fontId="14" fillId="0" borderId="95" xfId="10" applyNumberFormat="1" applyFont="1" applyFill="1" applyBorder="1" applyAlignment="1" applyProtection="1">
      <alignment horizontal="center" vertical="center" shrinkToFit="1"/>
    </xf>
    <xf numFmtId="0" fontId="14" fillId="0" borderId="96" xfId="0" applyFont="1" applyBorder="1" applyAlignment="1" applyProtection="1">
      <alignment horizontal="center" vertical="center" shrinkToFit="1"/>
    </xf>
    <xf numFmtId="0" fontId="14" fillId="0" borderId="97" xfId="0" applyFont="1" applyBorder="1" applyAlignment="1" applyProtection="1">
      <alignment horizontal="center" vertical="center" shrinkToFit="1"/>
    </xf>
    <xf numFmtId="0" fontId="2" fillId="3" borderId="4" xfId="7" applyFont="1" applyFill="1" applyBorder="1" applyAlignment="1" applyProtection="1">
      <alignment horizontal="center" vertical="center" wrapText="1"/>
    </xf>
    <xf numFmtId="0" fontId="2" fillId="3" borderId="2" xfId="7" applyFont="1" applyFill="1" applyBorder="1" applyAlignment="1" applyProtection="1">
      <alignment horizontal="center" vertical="center" wrapText="1"/>
    </xf>
    <xf numFmtId="49" fontId="2" fillId="0" borderId="31" xfId="7" applyNumberFormat="1" applyFont="1" applyFill="1" applyBorder="1" applyAlignment="1" applyProtection="1">
      <alignment horizontal="left" vertical="top" wrapText="1"/>
      <protection locked="0"/>
    </xf>
    <xf numFmtId="49" fontId="2" fillId="0" borderId="18" xfId="7" applyNumberFormat="1" applyFont="1" applyFill="1" applyBorder="1" applyAlignment="1" applyProtection="1">
      <alignment horizontal="left" vertical="top" wrapText="1"/>
      <protection locked="0"/>
    </xf>
    <xf numFmtId="49" fontId="2" fillId="0" borderId="28" xfId="7" applyNumberFormat="1" applyFont="1" applyFill="1" applyBorder="1" applyAlignment="1" applyProtection="1">
      <alignment horizontal="left" vertical="top" wrapText="1"/>
      <protection locked="0"/>
    </xf>
    <xf numFmtId="42" fontId="2" fillId="0" borderId="31" xfId="7" applyNumberFormat="1" applyFont="1" applyFill="1" applyBorder="1" applyAlignment="1" applyProtection="1">
      <alignment horizontal="left" vertical="center"/>
      <protection locked="0"/>
    </xf>
    <xf numFmtId="42" fontId="2" fillId="0" borderId="18" xfId="7" applyNumberFormat="1" applyFont="1" applyFill="1" applyBorder="1" applyAlignment="1" applyProtection="1">
      <alignment horizontal="left" vertical="center"/>
      <protection locked="0"/>
    </xf>
    <xf numFmtId="42" fontId="2" fillId="0" borderId="28" xfId="7" applyNumberFormat="1" applyFont="1" applyFill="1" applyBorder="1" applyAlignment="1" applyProtection="1">
      <alignment horizontal="left" vertical="center"/>
      <protection locked="0"/>
    </xf>
    <xf numFmtId="180" fontId="2" fillId="0" borderId="31" xfId="7" applyNumberFormat="1" applyFont="1" applyBorder="1" applyAlignment="1" applyProtection="1">
      <alignment horizontal="left" vertical="center"/>
    </xf>
    <xf numFmtId="180" fontId="2" fillId="0" borderId="18" xfId="7" applyNumberFormat="1" applyFont="1" applyBorder="1" applyAlignment="1" applyProtection="1">
      <alignment horizontal="left" vertical="center"/>
    </xf>
    <xf numFmtId="180" fontId="2" fillId="0" borderId="49" xfId="7" applyNumberFormat="1" applyFont="1" applyBorder="1" applyAlignment="1" applyProtection="1">
      <alignment horizontal="left" vertical="center"/>
    </xf>
    <xf numFmtId="0" fontId="2" fillId="3" borderId="4" xfId="7" applyFont="1" applyFill="1" applyBorder="1" applyAlignment="1" applyProtection="1">
      <alignment vertical="center" wrapText="1"/>
    </xf>
    <xf numFmtId="183" fontId="2" fillId="0" borderId="31" xfId="7" applyNumberFormat="1" applyFont="1" applyFill="1" applyBorder="1" applyAlignment="1" applyProtection="1">
      <alignment horizontal="center" vertical="center"/>
      <protection locked="0"/>
    </xf>
    <xf numFmtId="183" fontId="2" fillId="0" borderId="18" xfId="7" applyNumberFormat="1" applyFont="1" applyFill="1" applyBorder="1" applyAlignment="1" applyProtection="1">
      <alignment horizontal="center" vertical="center"/>
      <protection locked="0"/>
    </xf>
    <xf numFmtId="183" fontId="2" fillId="0" borderId="28" xfId="7" applyNumberFormat="1" applyFont="1" applyFill="1" applyBorder="1" applyAlignment="1" applyProtection="1">
      <alignment horizontal="center" vertical="center"/>
      <protection locked="0"/>
    </xf>
    <xf numFmtId="0" fontId="7" fillId="0" borderId="29" xfId="7" applyFont="1" applyBorder="1" applyAlignment="1" applyProtection="1">
      <alignment horizontal="center" vertical="center" shrinkToFit="1"/>
    </xf>
    <xf numFmtId="0" fontId="7" fillId="0" borderId="7" xfId="7" applyFont="1" applyBorder="1" applyAlignment="1" applyProtection="1">
      <alignment horizontal="center" vertical="center" shrinkToFit="1"/>
    </xf>
    <xf numFmtId="0" fontId="7" fillId="0" borderId="5" xfId="7" applyFont="1" applyBorder="1" applyAlignment="1" applyProtection="1">
      <alignment horizontal="center" vertical="center" shrinkToFit="1"/>
    </xf>
    <xf numFmtId="49" fontId="2" fillId="0" borderId="31" xfId="7" applyNumberFormat="1" applyFont="1" applyFill="1" applyBorder="1" applyAlignment="1" applyProtection="1">
      <alignment horizontal="left" vertical="center"/>
      <protection locked="0"/>
    </xf>
    <xf numFmtId="49" fontId="2" fillId="0" borderId="18" xfId="7" applyNumberFormat="1" applyFont="1" applyFill="1" applyBorder="1" applyAlignment="1" applyProtection="1">
      <alignment horizontal="left" vertical="center"/>
      <protection locked="0"/>
    </xf>
    <xf numFmtId="49" fontId="2" fillId="0" borderId="28" xfId="7" applyNumberFormat="1" applyFont="1" applyFill="1" applyBorder="1" applyAlignment="1" applyProtection="1">
      <alignment horizontal="left" vertical="center"/>
      <protection locked="0"/>
    </xf>
    <xf numFmtId="0" fontId="2" fillId="0" borderId="47" xfId="7" applyFont="1" applyFill="1" applyBorder="1" applyAlignment="1" applyProtection="1">
      <alignment vertical="top"/>
    </xf>
    <xf numFmtId="0" fontId="2" fillId="0" borderId="21" xfId="7" applyFont="1" applyFill="1" applyBorder="1" applyAlignment="1" applyProtection="1">
      <alignment vertical="top"/>
    </xf>
    <xf numFmtId="0" fontId="2" fillId="0" borderId="48" xfId="7" applyFont="1" applyFill="1" applyBorder="1" applyAlignment="1" applyProtection="1">
      <alignment vertical="top"/>
    </xf>
    <xf numFmtId="9" fontId="2" fillId="0" borderId="47" xfId="7" applyNumberFormat="1" applyFont="1" applyFill="1" applyBorder="1" applyAlignment="1" applyProtection="1">
      <alignment horizontal="center" vertical="center"/>
      <protection locked="0"/>
    </xf>
    <xf numFmtId="9" fontId="2" fillId="0" borderId="48" xfId="7" applyNumberFormat="1" applyFont="1" applyFill="1" applyBorder="1" applyAlignment="1" applyProtection="1">
      <alignment horizontal="center" vertical="center"/>
      <protection locked="0"/>
    </xf>
    <xf numFmtId="0" fontId="2" fillId="3" borderId="17" xfId="7" applyFont="1" applyFill="1" applyBorder="1" applyAlignment="1" applyProtection="1">
      <alignment vertical="center" wrapText="1"/>
    </xf>
    <xf numFmtId="0" fontId="2" fillId="3" borderId="10" xfId="7" applyFont="1" applyFill="1" applyBorder="1" applyAlignment="1" applyProtection="1">
      <alignment vertical="center" wrapText="1"/>
    </xf>
    <xf numFmtId="0" fontId="2" fillId="3" borderId="6" xfId="7" applyFont="1" applyFill="1" applyBorder="1" applyAlignment="1" applyProtection="1">
      <alignment vertical="center" wrapText="1"/>
    </xf>
    <xf numFmtId="0" fontId="2" fillId="3" borderId="3" xfId="7" applyFont="1" applyFill="1" applyBorder="1" applyAlignment="1" applyProtection="1">
      <alignment vertical="center" wrapText="1"/>
    </xf>
    <xf numFmtId="0" fontId="2" fillId="3" borderId="8" xfId="7" applyFont="1" applyFill="1" applyBorder="1" applyAlignment="1" applyProtection="1">
      <alignment vertical="center" wrapText="1"/>
    </xf>
    <xf numFmtId="0" fontId="2" fillId="0" borderId="31" xfId="7" applyFont="1" applyFill="1" applyBorder="1" applyAlignment="1" applyProtection="1">
      <alignment horizontal="left" vertical="top" wrapText="1"/>
      <protection locked="0"/>
    </xf>
    <xf numFmtId="0" fontId="2" fillId="0" borderId="18" xfId="7" applyFont="1" applyFill="1" applyBorder="1" applyAlignment="1" applyProtection="1">
      <alignment horizontal="left" vertical="top" wrapText="1"/>
      <protection locked="0"/>
    </xf>
    <xf numFmtId="0" fontId="2" fillId="0" borderId="28" xfId="7" applyFont="1" applyFill="1" applyBorder="1" applyAlignment="1" applyProtection="1">
      <alignment horizontal="left" vertical="top" wrapText="1"/>
      <protection locked="0"/>
    </xf>
    <xf numFmtId="0" fontId="2" fillId="3" borderId="9" xfId="7" applyFont="1" applyFill="1" applyBorder="1" applyAlignment="1" applyProtection="1">
      <alignment vertical="center" textRotation="255" wrapText="1"/>
    </xf>
    <xf numFmtId="0" fontId="2" fillId="3" borderId="35" xfId="7" applyFont="1" applyFill="1" applyBorder="1" applyAlignment="1" applyProtection="1">
      <alignment vertical="center" textRotation="255" wrapText="1"/>
    </xf>
    <xf numFmtId="0" fontId="2" fillId="3" borderId="40" xfId="7" applyFont="1" applyFill="1" applyBorder="1" applyAlignment="1" applyProtection="1">
      <alignment vertical="center" textRotation="255" wrapText="1"/>
    </xf>
    <xf numFmtId="0" fontId="2" fillId="3" borderId="5" xfId="7" applyFont="1" applyFill="1" applyBorder="1" applyAlignment="1" applyProtection="1">
      <alignment horizontal="center" vertical="center" wrapText="1"/>
    </xf>
    <xf numFmtId="181" fontId="2" fillId="0" borderId="31" xfId="7" applyNumberFormat="1" applyFont="1" applyFill="1" applyBorder="1" applyAlignment="1" applyProtection="1">
      <alignment horizontal="left" vertical="top"/>
      <protection locked="0"/>
    </xf>
    <xf numFmtId="181" fontId="2" fillId="0" borderId="18" xfId="7" applyNumberFormat="1" applyFont="1" applyFill="1" applyBorder="1" applyAlignment="1" applyProtection="1">
      <alignment horizontal="left" vertical="top"/>
      <protection locked="0"/>
    </xf>
    <xf numFmtId="181" fontId="2" fillId="0" borderId="28" xfId="7" applyNumberFormat="1" applyFont="1" applyFill="1" applyBorder="1" applyAlignment="1" applyProtection="1">
      <alignment horizontal="left" vertical="top"/>
      <protection locked="0"/>
    </xf>
    <xf numFmtId="0" fontId="2" fillId="3" borderId="24" xfId="7" applyFont="1" applyFill="1" applyBorder="1" applyAlignment="1" applyProtection="1">
      <alignment horizontal="center" vertical="center" wrapText="1"/>
    </xf>
    <xf numFmtId="0" fontId="2" fillId="3" borderId="0" xfId="7" applyFont="1" applyFill="1" applyBorder="1" applyAlignment="1" applyProtection="1">
      <alignment horizontal="center" vertical="center" wrapText="1"/>
    </xf>
    <xf numFmtId="0" fontId="2" fillId="3" borderId="14" xfId="7" applyFont="1" applyFill="1" applyBorder="1" applyAlignment="1" applyProtection="1">
      <alignment horizontal="center" vertical="center" wrapText="1"/>
    </xf>
    <xf numFmtId="0" fontId="2" fillId="0" borderId="6" xfId="7" applyFont="1" applyBorder="1" applyAlignment="1" applyProtection="1">
      <alignment horizontal="left" vertical="center" wrapText="1"/>
    </xf>
    <xf numFmtId="0" fontId="2" fillId="0" borderId="3" xfId="7" applyFont="1" applyBorder="1" applyAlignment="1" applyProtection="1">
      <alignment horizontal="left" vertical="center" wrapText="1"/>
    </xf>
    <xf numFmtId="0" fontId="2" fillId="0" borderId="43" xfId="7" applyFont="1" applyBorder="1" applyAlignment="1" applyProtection="1">
      <alignment horizontal="left" vertical="center" wrapText="1"/>
    </xf>
    <xf numFmtId="0" fontId="2" fillId="0" borderId="4" xfId="7" applyFont="1" applyFill="1" applyBorder="1" applyAlignment="1" applyProtection="1">
      <alignment horizontal="center" vertical="center"/>
    </xf>
    <xf numFmtId="0" fontId="2" fillId="0" borderId="2" xfId="7" applyFont="1" applyFill="1" applyBorder="1" applyAlignment="1" applyProtection="1">
      <alignment horizontal="center" vertical="center"/>
    </xf>
    <xf numFmtId="0" fontId="2" fillId="2" borderId="47" xfId="7" applyFont="1" applyFill="1" applyBorder="1" applyAlignment="1" applyProtection="1">
      <alignment horizontal="center" vertical="center"/>
      <protection locked="0"/>
    </xf>
    <xf numFmtId="0" fontId="2" fillId="2" borderId="21" xfId="7" applyFont="1" applyFill="1" applyBorder="1" applyAlignment="1" applyProtection="1">
      <alignment horizontal="center" vertical="center"/>
      <protection locked="0"/>
    </xf>
    <xf numFmtId="0" fontId="2" fillId="2" borderId="48" xfId="7" applyFont="1" applyFill="1" applyBorder="1" applyAlignment="1" applyProtection="1">
      <alignment horizontal="center" vertical="center"/>
      <protection locked="0"/>
    </xf>
    <xf numFmtId="0" fontId="14" fillId="3" borderId="1" xfId="7" applyFont="1" applyFill="1" applyBorder="1" applyAlignment="1" applyProtection="1">
      <alignment vertical="center" wrapText="1"/>
    </xf>
    <xf numFmtId="0" fontId="14" fillId="0" borderId="17" xfId="0" applyFont="1" applyBorder="1" applyAlignment="1">
      <alignment vertical="center" wrapText="1"/>
    </xf>
    <xf numFmtId="0" fontId="14" fillId="0" borderId="10" xfId="0" applyFont="1" applyBorder="1" applyAlignment="1">
      <alignment vertical="center" wrapText="1"/>
    </xf>
    <xf numFmtId="0" fontId="14" fillId="0" borderId="6" xfId="0" applyFont="1" applyBorder="1" applyAlignment="1">
      <alignment vertical="center" wrapText="1"/>
    </xf>
    <xf numFmtId="0" fontId="14" fillId="0" borderId="3" xfId="0" applyFont="1" applyBorder="1" applyAlignment="1">
      <alignment vertical="center" wrapText="1"/>
    </xf>
    <xf numFmtId="0" fontId="14" fillId="0" borderId="8" xfId="0" applyFont="1" applyBorder="1" applyAlignment="1">
      <alignment vertical="center" wrapText="1"/>
    </xf>
    <xf numFmtId="0" fontId="14" fillId="0" borderId="1" xfId="7" applyFont="1" applyBorder="1" applyAlignment="1" applyProtection="1">
      <alignment horizontal="center" vertical="center" wrapText="1"/>
    </xf>
    <xf numFmtId="0" fontId="14" fillId="0" borderId="41" xfId="7" applyFont="1" applyBorder="1" applyAlignment="1" applyProtection="1">
      <alignment horizontal="center" vertical="center" wrapText="1"/>
    </xf>
    <xf numFmtId="0" fontId="14" fillId="0" borderId="18" xfId="0" applyFont="1" applyBorder="1" applyAlignment="1" applyProtection="1">
      <alignment horizontal="center" vertical="center"/>
      <protection locked="0"/>
    </xf>
    <xf numFmtId="0" fontId="14" fillId="0" borderId="28" xfId="0" applyFont="1" applyBorder="1" applyAlignment="1" applyProtection="1">
      <alignment horizontal="center" vertical="center"/>
      <protection locked="0"/>
    </xf>
    <xf numFmtId="0" fontId="14" fillId="0" borderId="6" xfId="7" applyFont="1" applyBorder="1" applyAlignment="1" applyProtection="1">
      <alignment horizontal="right" vertical="center" wrapText="1"/>
    </xf>
    <xf numFmtId="0" fontId="14" fillId="0" borderId="43" xfId="7" applyFont="1" applyBorder="1" applyAlignment="1" applyProtection="1">
      <alignment horizontal="right" vertical="center" wrapText="1"/>
    </xf>
    <xf numFmtId="0" fontId="14" fillId="0" borderId="31" xfId="7" applyFont="1" applyFill="1" applyBorder="1" applyAlignment="1" applyProtection="1">
      <alignment horizontal="center" vertical="center"/>
      <protection locked="0"/>
    </xf>
    <xf numFmtId="0" fontId="14" fillId="0" borderId="18" xfId="0" applyFont="1" applyFill="1" applyBorder="1" applyAlignment="1" applyProtection="1">
      <alignment horizontal="center" vertical="center"/>
      <protection locked="0"/>
    </xf>
    <xf numFmtId="0" fontId="14" fillId="0" borderId="28" xfId="0" applyFont="1" applyFill="1" applyBorder="1" applyAlignment="1" applyProtection="1">
      <alignment horizontal="center" vertical="center"/>
      <protection locked="0"/>
    </xf>
    <xf numFmtId="0" fontId="2" fillId="0" borderId="2" xfId="7" applyFont="1" applyFill="1" applyBorder="1" applyAlignment="1" applyProtection="1">
      <alignment vertical="center"/>
    </xf>
    <xf numFmtId="0" fontId="2" fillId="0" borderId="0" xfId="7" applyFont="1" applyFill="1" applyBorder="1" applyAlignment="1" applyProtection="1">
      <alignment vertical="center"/>
    </xf>
    <xf numFmtId="0" fontId="2" fillId="0" borderId="3" xfId="7" applyFont="1" applyFill="1" applyBorder="1" applyAlignment="1" applyProtection="1">
      <alignment vertical="center"/>
    </xf>
    <xf numFmtId="0" fontId="2" fillId="0" borderId="43" xfId="7" applyFont="1" applyFill="1" applyBorder="1" applyAlignment="1" applyProtection="1">
      <alignment vertical="center"/>
    </xf>
    <xf numFmtId="0" fontId="14" fillId="0" borderId="13" xfId="7" applyFont="1" applyBorder="1" applyAlignment="1" applyProtection="1">
      <alignment horizontal="center" vertical="center" wrapText="1"/>
    </xf>
    <xf numFmtId="0" fontId="14" fillId="0" borderId="3" xfId="0" applyFont="1" applyBorder="1" applyAlignment="1">
      <alignment horizontal="center" vertical="center" wrapText="1"/>
    </xf>
    <xf numFmtId="0" fontId="14" fillId="0" borderId="43" xfId="0" applyFont="1" applyBorder="1" applyAlignment="1">
      <alignment horizontal="center" vertical="center" wrapText="1"/>
    </xf>
    <xf numFmtId="184" fontId="14" fillId="0" borderId="31" xfId="7" applyNumberFormat="1" applyFont="1" applyBorder="1" applyAlignment="1" applyProtection="1">
      <alignment horizontal="center" vertical="center" wrapText="1"/>
      <protection locked="0"/>
    </xf>
    <xf numFmtId="184" fontId="14" fillId="0" borderId="18" xfId="0" applyNumberFormat="1" applyFont="1" applyBorder="1" applyAlignment="1" applyProtection="1">
      <alignment vertical="center" wrapText="1"/>
      <protection locked="0"/>
    </xf>
    <xf numFmtId="184" fontId="14" fillId="0" borderId="28" xfId="0" applyNumberFormat="1" applyFont="1" applyBorder="1" applyAlignment="1" applyProtection="1">
      <alignment vertical="center" wrapText="1"/>
      <protection locked="0"/>
    </xf>
    <xf numFmtId="0" fontId="2" fillId="3" borderId="2" xfId="7" applyFont="1" applyFill="1" applyBorder="1" applyAlignment="1" applyProtection="1">
      <alignment horizontal="left" vertical="center" wrapText="1"/>
    </xf>
    <xf numFmtId="0" fontId="2" fillId="0" borderId="20" xfId="7" applyFont="1" applyBorder="1" applyAlignment="1" applyProtection="1">
      <alignment horizontal="center" vertical="center" wrapText="1"/>
    </xf>
    <xf numFmtId="0" fontId="2" fillId="0" borderId="0" xfId="7" applyFont="1" applyBorder="1" applyAlignment="1" applyProtection="1">
      <alignment horizontal="center" vertical="center" wrapText="1"/>
    </xf>
    <xf numFmtId="0" fontId="2" fillId="0" borderId="46" xfId="7" applyFont="1" applyBorder="1" applyAlignment="1" applyProtection="1">
      <alignment horizontal="center" vertical="center" wrapText="1"/>
    </xf>
    <xf numFmtId="181" fontId="2" fillId="0" borderId="31" xfId="7" applyNumberFormat="1" applyFont="1" applyBorder="1" applyAlignment="1" applyProtection="1">
      <alignment horizontal="left" vertical="center" wrapText="1"/>
      <protection locked="0"/>
    </xf>
    <xf numFmtId="181" fontId="2" fillId="0" borderId="18" xfId="7" applyNumberFormat="1" applyFont="1" applyBorder="1" applyAlignment="1" applyProtection="1">
      <alignment horizontal="left" vertical="center" wrapText="1"/>
      <protection locked="0"/>
    </xf>
    <xf numFmtId="181" fontId="2" fillId="0" borderId="28" xfId="7" applyNumberFormat="1" applyFont="1" applyBorder="1" applyAlignment="1" applyProtection="1">
      <alignment horizontal="left" vertical="center" wrapText="1"/>
      <protection locked="0"/>
    </xf>
    <xf numFmtId="0" fontId="23" fillId="7" borderId="2" xfId="0" applyFont="1" applyFill="1" applyBorder="1" applyAlignment="1">
      <alignment vertical="center" wrapText="1"/>
    </xf>
    <xf numFmtId="0" fontId="14" fillId="7" borderId="7" xfId="0" applyFont="1" applyFill="1" applyBorder="1" applyAlignment="1">
      <alignment vertical="center" wrapText="1"/>
    </xf>
    <xf numFmtId="0" fontId="14" fillId="7" borderId="5" xfId="0" applyFont="1" applyFill="1" applyBorder="1" applyAlignment="1">
      <alignment vertical="center" wrapText="1"/>
    </xf>
    <xf numFmtId="0" fontId="14" fillId="7" borderId="24" xfId="7" applyFont="1" applyFill="1" applyBorder="1" applyAlignment="1" applyProtection="1">
      <alignment vertical="center" wrapText="1"/>
    </xf>
    <xf numFmtId="0" fontId="14" fillId="7" borderId="0" xfId="7" applyFont="1" applyFill="1" applyBorder="1" applyAlignment="1" applyProtection="1">
      <alignment vertical="center" wrapText="1"/>
    </xf>
    <xf numFmtId="0" fontId="14" fillId="3" borderId="1" xfId="0" applyFont="1" applyFill="1" applyBorder="1" applyAlignment="1" applyProtection="1">
      <alignment horizontal="left" vertical="center" wrapText="1"/>
    </xf>
    <xf numFmtId="0" fontId="14" fillId="3" borderId="17" xfId="0" applyFont="1" applyFill="1" applyBorder="1" applyAlignment="1" applyProtection="1">
      <alignment horizontal="left" vertical="center" wrapText="1"/>
    </xf>
    <xf numFmtId="0" fontId="14" fillId="3" borderId="10" xfId="0" applyFont="1" applyFill="1" applyBorder="1" applyAlignment="1" applyProtection="1">
      <alignment horizontal="left" vertical="center" wrapText="1"/>
    </xf>
    <xf numFmtId="0" fontId="14" fillId="3" borderId="6" xfId="0" applyFont="1" applyFill="1" applyBorder="1" applyAlignment="1" applyProtection="1">
      <alignment horizontal="left" vertical="center" wrapText="1"/>
    </xf>
    <xf numFmtId="0" fontId="14" fillId="3" borderId="3" xfId="0" applyFont="1" applyFill="1" applyBorder="1" applyAlignment="1" applyProtection="1">
      <alignment horizontal="left" vertical="center" wrapText="1"/>
    </xf>
    <xf numFmtId="0" fontId="14" fillId="3" borderId="8" xfId="0" applyFont="1" applyFill="1" applyBorder="1" applyAlignment="1" applyProtection="1">
      <alignment horizontal="left" vertical="center" wrapText="1"/>
    </xf>
    <xf numFmtId="0" fontId="14" fillId="0" borderId="37" xfId="7" applyFont="1" applyFill="1" applyBorder="1" applyAlignment="1" applyProtection="1">
      <alignment horizontal="center" vertical="center"/>
    </xf>
    <xf numFmtId="0" fontId="14" fillId="2" borderId="51" xfId="7" applyFont="1" applyFill="1" applyBorder="1" applyAlignment="1" applyProtection="1">
      <alignment horizontal="center" vertical="center"/>
      <protection locked="0"/>
    </xf>
    <xf numFmtId="0" fontId="14" fillId="2" borderId="52" xfId="7" applyFont="1" applyFill="1" applyBorder="1" applyAlignment="1" applyProtection="1">
      <alignment horizontal="center" vertical="center"/>
      <protection locked="0"/>
    </xf>
    <xf numFmtId="0" fontId="14" fillId="2" borderId="53" xfId="7" applyFont="1" applyFill="1" applyBorder="1" applyAlignment="1" applyProtection="1">
      <alignment horizontal="center" vertical="center"/>
      <protection locked="0"/>
    </xf>
    <xf numFmtId="0" fontId="14" fillId="0" borderId="10" xfId="7" applyFont="1" applyFill="1" applyBorder="1" applyAlignment="1" applyProtection="1">
      <alignment horizontal="center" vertical="center"/>
    </xf>
    <xf numFmtId="0" fontId="14" fillId="0" borderId="9" xfId="7" applyFont="1" applyFill="1" applyBorder="1" applyAlignment="1" applyProtection="1">
      <alignment horizontal="center" vertical="center"/>
    </xf>
    <xf numFmtId="0" fontId="14" fillId="0" borderId="1" xfId="7" applyFont="1" applyFill="1" applyBorder="1" applyAlignment="1" applyProtection="1">
      <alignment horizontal="center" vertical="center"/>
    </xf>
    <xf numFmtId="0" fontId="14" fillId="0" borderId="2" xfId="7" applyFont="1" applyFill="1" applyBorder="1" applyAlignment="1" applyProtection="1">
      <alignment horizontal="right" vertical="center"/>
    </xf>
    <xf numFmtId="0" fontId="14" fillId="0" borderId="37" xfId="7" applyFont="1" applyFill="1" applyBorder="1" applyAlignment="1" applyProtection="1">
      <alignment horizontal="right" vertical="center"/>
    </xf>
    <xf numFmtId="0" fontId="14" fillId="3" borderId="10" xfId="7" applyFont="1" applyFill="1" applyBorder="1" applyAlignment="1" applyProtection="1">
      <alignment horizontal="left" vertical="center"/>
    </xf>
    <xf numFmtId="0" fontId="14" fillId="3" borderId="24" xfId="7" applyFont="1" applyFill="1" applyBorder="1" applyAlignment="1" applyProtection="1">
      <alignment horizontal="left" vertical="center" wrapText="1"/>
    </xf>
    <xf numFmtId="0" fontId="14" fillId="3" borderId="0" xfId="7" applyFont="1" applyFill="1" applyBorder="1" applyAlignment="1" applyProtection="1">
      <alignment horizontal="left" vertical="center" wrapText="1"/>
    </xf>
    <xf numFmtId="0" fontId="14" fillId="3" borderId="14" xfId="7" applyFont="1" applyFill="1" applyBorder="1" applyAlignment="1" applyProtection="1">
      <alignment horizontal="left" vertical="center"/>
    </xf>
    <xf numFmtId="0" fontId="14" fillId="3" borderId="24" xfId="7" applyFont="1" applyFill="1" applyBorder="1" applyAlignment="1" applyProtection="1">
      <alignment horizontal="left" vertical="center"/>
    </xf>
    <xf numFmtId="0" fontId="14" fillId="3" borderId="0" xfId="7" applyFont="1" applyFill="1" applyBorder="1" applyAlignment="1" applyProtection="1">
      <alignment horizontal="left" vertical="center"/>
    </xf>
    <xf numFmtId="0" fontId="14" fillId="0" borderId="6" xfId="0" applyFont="1" applyBorder="1" applyAlignment="1">
      <alignment horizontal="left" vertical="center"/>
    </xf>
    <xf numFmtId="0" fontId="14" fillId="0" borderId="3" xfId="0" applyFont="1" applyBorder="1" applyAlignment="1">
      <alignment horizontal="left" vertical="center"/>
    </xf>
    <xf numFmtId="0" fontId="14" fillId="0" borderId="8" xfId="0" applyFont="1" applyBorder="1" applyAlignment="1">
      <alignment horizontal="left" vertical="center"/>
    </xf>
    <xf numFmtId="0" fontId="14" fillId="0" borderId="2" xfId="7" applyFont="1" applyBorder="1" applyAlignment="1" applyProtection="1">
      <alignment horizontal="center" vertical="center" wrapText="1"/>
    </xf>
    <xf numFmtId="0" fontId="14" fillId="0" borderId="37" xfId="7" applyFont="1" applyBorder="1" applyAlignment="1" applyProtection="1">
      <alignment horizontal="center" vertical="center" wrapText="1"/>
    </xf>
    <xf numFmtId="0" fontId="14" fillId="0" borderId="31" xfId="7" applyFont="1" applyFill="1" applyBorder="1" applyAlignment="1" applyProtection="1">
      <alignment vertical="center" shrinkToFit="1"/>
    </xf>
    <xf numFmtId="0" fontId="14" fillId="0" borderId="18" xfId="7" applyFont="1" applyFill="1" applyBorder="1" applyAlignment="1" applyProtection="1">
      <alignment vertical="center" shrinkToFit="1"/>
    </xf>
    <xf numFmtId="0" fontId="14" fillId="0" borderId="28" xfId="7" applyFont="1" applyFill="1" applyBorder="1" applyAlignment="1" applyProtection="1">
      <alignment vertical="center" shrinkToFit="1"/>
    </xf>
    <xf numFmtId="0" fontId="14" fillId="0" borderId="24" xfId="7" applyFont="1" applyBorder="1" applyAlignment="1" applyProtection="1">
      <alignment horizontal="right" vertical="center"/>
    </xf>
    <xf numFmtId="0" fontId="14" fillId="0" borderId="46" xfId="7" applyFont="1" applyBorder="1" applyAlignment="1" applyProtection="1">
      <alignment horizontal="right" vertical="center"/>
    </xf>
    <xf numFmtId="49" fontId="14" fillId="5" borderId="47" xfId="7" applyNumberFormat="1" applyFont="1" applyFill="1" applyBorder="1" applyAlignment="1" applyProtection="1">
      <alignment horizontal="center" vertical="center" shrinkToFit="1"/>
      <protection locked="0"/>
    </xf>
    <xf numFmtId="49" fontId="14" fillId="5" borderId="48" xfId="7" applyNumberFormat="1" applyFont="1" applyFill="1" applyBorder="1" applyAlignment="1" applyProtection="1">
      <alignment horizontal="center" vertical="center" shrinkToFit="1"/>
      <protection locked="0"/>
    </xf>
    <xf numFmtId="49" fontId="14" fillId="5" borderId="34" xfId="7" applyNumberFormat="1" applyFont="1" applyFill="1" applyBorder="1" applyAlignment="1" applyProtection="1">
      <alignment horizontal="center" vertical="center" shrinkToFit="1"/>
      <protection locked="0"/>
    </xf>
    <xf numFmtId="49" fontId="14" fillId="5" borderId="70" xfId="7" applyNumberFormat="1" applyFont="1" applyFill="1" applyBorder="1" applyAlignment="1" applyProtection="1">
      <alignment horizontal="center" vertical="center" shrinkToFit="1"/>
      <protection locked="0"/>
    </xf>
    <xf numFmtId="0" fontId="14" fillId="0" borderId="18" xfId="0" applyFont="1" applyBorder="1" applyAlignment="1" applyProtection="1">
      <alignment horizontal="left" vertical="center" wrapText="1"/>
      <protection locked="0"/>
    </xf>
    <xf numFmtId="0" fontId="14" fillId="0" borderId="28" xfId="0" applyFont="1" applyBorder="1" applyAlignment="1" applyProtection="1">
      <alignment horizontal="left" vertical="center" wrapText="1"/>
      <protection locked="0"/>
    </xf>
    <xf numFmtId="0" fontId="14" fillId="0" borderId="31" xfId="0" applyFont="1" applyBorder="1" applyAlignment="1" applyProtection="1">
      <alignment horizontal="left" vertical="center" wrapText="1"/>
      <protection locked="0"/>
    </xf>
    <xf numFmtId="0" fontId="14" fillId="3" borderId="89" xfId="7" applyFont="1" applyFill="1" applyBorder="1" applyAlignment="1" applyProtection="1">
      <alignment horizontal="center" vertical="center"/>
    </xf>
    <xf numFmtId="0" fontId="14" fillId="3" borderId="90" xfId="7" applyFont="1" applyFill="1" applyBorder="1" applyAlignment="1" applyProtection="1">
      <alignment horizontal="center" vertical="center"/>
    </xf>
    <xf numFmtId="0" fontId="14" fillId="0" borderId="6" xfId="0" applyFont="1" applyBorder="1" applyAlignment="1">
      <alignment horizontal="center" vertical="center"/>
    </xf>
    <xf numFmtId="0" fontId="14" fillId="0" borderId="43" xfId="0" applyFont="1" applyBorder="1" applyAlignment="1">
      <alignment horizontal="center" vertical="center"/>
    </xf>
    <xf numFmtId="0" fontId="14" fillId="3" borderId="17" xfId="7" applyFont="1" applyFill="1" applyBorder="1" applyAlignment="1" applyProtection="1">
      <alignment vertical="center" wrapText="1"/>
    </xf>
    <xf numFmtId="0" fontId="14" fillId="3" borderId="10" xfId="7" applyFont="1" applyFill="1" applyBorder="1" applyAlignment="1" applyProtection="1">
      <alignment vertical="center" wrapText="1"/>
    </xf>
    <xf numFmtId="0" fontId="14" fillId="3" borderId="24" xfId="7" applyFont="1" applyFill="1" applyBorder="1" applyAlignment="1" applyProtection="1">
      <alignment vertical="center" wrapText="1"/>
    </xf>
    <xf numFmtId="0" fontId="14" fillId="3" borderId="0" xfId="7" applyFont="1" applyFill="1" applyBorder="1" applyAlignment="1" applyProtection="1">
      <alignment vertical="center" wrapText="1"/>
    </xf>
    <xf numFmtId="0" fontId="14" fillId="3" borderId="14" xfId="7" applyFont="1" applyFill="1" applyBorder="1" applyAlignment="1" applyProtection="1">
      <alignment vertical="center" wrapText="1"/>
    </xf>
    <xf numFmtId="0" fontId="14" fillId="3" borderId="6" xfId="7" applyFont="1" applyFill="1" applyBorder="1" applyAlignment="1" applyProtection="1">
      <alignment vertical="center" wrapText="1"/>
    </xf>
    <xf numFmtId="0" fontId="14" fillId="3" borderId="3" xfId="7" applyFont="1" applyFill="1" applyBorder="1" applyAlignment="1" applyProtection="1">
      <alignment vertical="center" wrapText="1"/>
    </xf>
    <xf numFmtId="0" fontId="14" fillId="3" borderId="8" xfId="7" applyFont="1" applyFill="1" applyBorder="1" applyAlignment="1" applyProtection="1">
      <alignment vertical="center" wrapText="1"/>
    </xf>
    <xf numFmtId="49" fontId="14" fillId="3" borderId="9" xfId="7" applyNumberFormat="1" applyFont="1" applyFill="1" applyBorder="1" applyAlignment="1" applyProtection="1">
      <alignment horizontal="center" vertical="center" wrapText="1"/>
    </xf>
    <xf numFmtId="49" fontId="14" fillId="3" borderId="35" xfId="7" applyNumberFormat="1" applyFont="1" applyFill="1" applyBorder="1" applyAlignment="1" applyProtection="1">
      <alignment horizontal="center" vertical="center" wrapText="1"/>
    </xf>
    <xf numFmtId="0" fontId="14" fillId="2" borderId="31" xfId="7" applyFont="1" applyFill="1" applyBorder="1" applyAlignment="1" applyProtection="1">
      <alignment horizontal="center" vertical="center" wrapText="1"/>
      <protection locked="0"/>
    </xf>
    <xf numFmtId="0" fontId="14" fillId="2" borderId="18" xfId="7" applyFont="1" applyFill="1" applyBorder="1" applyAlignment="1" applyProtection="1">
      <alignment horizontal="center" vertical="center" wrapText="1"/>
      <protection locked="0"/>
    </xf>
    <xf numFmtId="0" fontId="14" fillId="2" borderId="28" xfId="7" applyFont="1" applyFill="1" applyBorder="1" applyAlignment="1" applyProtection="1">
      <alignment horizontal="center" vertical="center" wrapText="1"/>
      <protection locked="0"/>
    </xf>
    <xf numFmtId="0" fontId="9" fillId="0" borderId="31" xfId="7" applyFont="1" applyFill="1" applyBorder="1" applyAlignment="1" applyProtection="1">
      <alignment horizontal="left" vertical="center" wrapText="1" shrinkToFit="1"/>
    </xf>
    <xf numFmtId="0" fontId="9" fillId="0" borderId="18" xfId="7" applyFont="1" applyFill="1" applyBorder="1" applyAlignment="1" applyProtection="1">
      <alignment horizontal="left" vertical="center" wrapText="1" shrinkToFit="1"/>
    </xf>
    <xf numFmtId="0" fontId="9" fillId="0" borderId="49" xfId="7" applyFont="1" applyFill="1" applyBorder="1" applyAlignment="1" applyProtection="1">
      <alignment horizontal="left" vertical="center" wrapText="1" shrinkToFit="1"/>
    </xf>
    <xf numFmtId="49" fontId="14" fillId="0" borderId="31" xfId="7" applyNumberFormat="1" applyFont="1" applyFill="1" applyBorder="1" applyAlignment="1" applyProtection="1">
      <alignment horizontal="center" vertical="center" shrinkToFit="1"/>
      <protection locked="0"/>
    </xf>
    <xf numFmtId="49" fontId="14" fillId="0" borderId="18" xfId="7" applyNumberFormat="1" applyFont="1" applyFill="1" applyBorder="1" applyAlignment="1" applyProtection="1">
      <alignment horizontal="center" vertical="center" shrinkToFit="1"/>
      <protection locked="0"/>
    </xf>
    <xf numFmtId="49" fontId="14" fillId="0" borderId="28" xfId="7" applyNumberFormat="1" applyFont="1" applyFill="1" applyBorder="1" applyAlignment="1" applyProtection="1">
      <alignment horizontal="center" vertical="center" shrinkToFit="1"/>
      <protection locked="0"/>
    </xf>
    <xf numFmtId="49" fontId="14" fillId="5" borderId="31" xfId="7" applyNumberFormat="1" applyFont="1" applyFill="1" applyBorder="1" applyAlignment="1" applyProtection="1">
      <alignment horizontal="center" vertical="center" shrinkToFit="1"/>
      <protection locked="0"/>
    </xf>
    <xf numFmtId="49" fontId="14" fillId="5" borderId="18" xfId="7" applyNumberFormat="1" applyFont="1" applyFill="1" applyBorder="1" applyAlignment="1" applyProtection="1">
      <alignment horizontal="center" vertical="center" shrinkToFit="1"/>
      <protection locked="0"/>
    </xf>
    <xf numFmtId="49" fontId="14" fillId="5" borderId="28" xfId="7" applyNumberFormat="1" applyFont="1" applyFill="1" applyBorder="1" applyAlignment="1" applyProtection="1">
      <alignment horizontal="center" vertical="center" shrinkToFit="1"/>
      <protection locked="0"/>
    </xf>
    <xf numFmtId="49" fontId="14" fillId="0" borderId="95" xfId="7" applyNumberFormat="1" applyFont="1" applyFill="1" applyBorder="1" applyAlignment="1" applyProtection="1">
      <alignment horizontal="left" vertical="center" shrinkToFit="1"/>
    </xf>
    <xf numFmtId="0" fontId="14" fillId="0" borderId="96" xfId="0" applyFont="1" applyBorder="1" applyAlignment="1" applyProtection="1">
      <alignment horizontal="left" vertical="center" shrinkToFit="1"/>
    </xf>
    <xf numFmtId="0" fontId="14" fillId="0" borderId="97" xfId="0" applyFont="1" applyBorder="1" applyAlignment="1" applyProtection="1">
      <alignment horizontal="left" vertical="center" shrinkToFit="1"/>
    </xf>
    <xf numFmtId="0" fontId="14" fillId="0" borderId="81" xfId="7" applyFont="1" applyFill="1" applyBorder="1" applyAlignment="1" applyProtection="1">
      <alignment horizontal="right" vertical="center"/>
    </xf>
    <xf numFmtId="0" fontId="14" fillId="0" borderId="83" xfId="7" applyFont="1" applyFill="1" applyBorder="1" applyAlignment="1" applyProtection="1">
      <alignment horizontal="right" vertical="center"/>
    </xf>
    <xf numFmtId="49" fontId="14" fillId="3" borderId="40" xfId="7" applyNumberFormat="1" applyFont="1" applyFill="1" applyBorder="1" applyAlignment="1" applyProtection="1">
      <alignment horizontal="center" vertical="center" wrapText="1"/>
    </xf>
    <xf numFmtId="0" fontId="14" fillId="5" borderId="28" xfId="0" applyFont="1" applyFill="1" applyBorder="1" applyAlignment="1" applyProtection="1">
      <alignment horizontal="center" vertical="center" shrinkToFit="1"/>
      <protection locked="0"/>
    </xf>
    <xf numFmtId="49" fontId="14" fillId="0" borderId="38" xfId="7" applyNumberFormat="1" applyFont="1" applyFill="1" applyBorder="1" applyAlignment="1" applyProtection="1">
      <alignment horizontal="center" vertical="center" wrapText="1"/>
    </xf>
    <xf numFmtId="49" fontId="14" fillId="0" borderId="59" xfId="7" applyNumberFormat="1" applyFont="1" applyFill="1" applyBorder="1" applyAlignment="1" applyProtection="1">
      <alignment horizontal="center" vertical="center" wrapText="1"/>
    </xf>
    <xf numFmtId="0" fontId="14" fillId="0" borderId="31" xfId="0" applyFont="1" applyBorder="1" applyAlignment="1" applyProtection="1">
      <alignment horizontal="center" vertical="center" wrapText="1"/>
      <protection locked="0"/>
    </xf>
    <xf numFmtId="0" fontId="14" fillId="0" borderId="18" xfId="0" applyFont="1" applyBorder="1" applyAlignment="1" applyProtection="1">
      <alignment horizontal="center" vertical="center" wrapText="1"/>
      <protection locked="0"/>
    </xf>
    <xf numFmtId="0" fontId="14" fillId="0" borderId="28" xfId="0" applyFont="1" applyBorder="1" applyAlignment="1" applyProtection="1">
      <alignment horizontal="center" vertical="center" shrinkToFit="1"/>
      <protection locked="0"/>
    </xf>
    <xf numFmtId="0" fontId="14" fillId="0" borderId="34" xfId="0" applyFont="1" applyBorder="1" applyAlignment="1" applyProtection="1">
      <alignment horizontal="center" vertical="center" wrapText="1"/>
      <protection locked="0"/>
    </xf>
    <xf numFmtId="0" fontId="14" fillId="0" borderId="36" xfId="0" applyFont="1" applyBorder="1" applyAlignment="1" applyProtection="1">
      <alignment horizontal="center" vertical="center" wrapText="1"/>
      <protection locked="0"/>
    </xf>
    <xf numFmtId="0" fontId="14" fillId="0" borderId="0" xfId="0" applyFont="1" applyBorder="1" applyAlignment="1" applyProtection="1">
      <alignment horizontal="center" vertical="center" wrapText="1"/>
      <protection locked="0"/>
    </xf>
    <xf numFmtId="0" fontId="14" fillId="0" borderId="14" xfId="0" applyFont="1" applyBorder="1" applyAlignment="1" applyProtection="1">
      <alignment horizontal="center" vertical="center" wrapText="1"/>
      <protection locked="0"/>
    </xf>
    <xf numFmtId="0" fontId="14" fillId="3" borderId="92" xfId="7" applyFont="1" applyFill="1" applyBorder="1" applyAlignment="1" applyProtection="1">
      <alignment horizontal="left" vertical="center" wrapText="1"/>
    </xf>
    <xf numFmtId="0" fontId="14" fillId="3" borderId="93" xfId="7" applyFont="1" applyFill="1" applyBorder="1" applyAlignment="1" applyProtection="1">
      <alignment horizontal="left" vertical="center" wrapText="1"/>
    </xf>
    <xf numFmtId="0" fontId="14" fillId="3" borderId="94" xfId="7" applyFont="1" applyFill="1" applyBorder="1" applyAlignment="1" applyProtection="1">
      <alignment horizontal="left" vertical="center"/>
    </xf>
    <xf numFmtId="0" fontId="14" fillId="3" borderId="98" xfId="7" applyFont="1" applyFill="1" applyBorder="1" applyAlignment="1" applyProtection="1">
      <alignment horizontal="left" vertical="center" wrapText="1"/>
    </xf>
    <xf numFmtId="0" fontId="14" fillId="3" borderId="99" xfId="7" applyFont="1" applyFill="1" applyBorder="1" applyAlignment="1" applyProtection="1">
      <alignment horizontal="left" vertical="center" wrapText="1"/>
    </xf>
    <xf numFmtId="0" fontId="14" fillId="3" borderId="100" xfId="7" applyFont="1" applyFill="1" applyBorder="1" applyAlignment="1" applyProtection="1">
      <alignment horizontal="left" vertical="center"/>
    </xf>
    <xf numFmtId="0" fontId="14" fillId="3" borderId="98" xfId="7" applyFont="1" applyFill="1" applyBorder="1" applyAlignment="1" applyProtection="1">
      <alignment horizontal="left" vertical="center"/>
    </xf>
    <xf numFmtId="0" fontId="14" fillId="3" borderId="99" xfId="7" applyFont="1" applyFill="1" applyBorder="1" applyAlignment="1" applyProtection="1">
      <alignment horizontal="left" vertical="center"/>
    </xf>
    <xf numFmtId="0" fontId="14" fillId="0" borderId="101" xfId="0" applyFont="1" applyBorder="1" applyAlignment="1" applyProtection="1">
      <alignment horizontal="left" vertical="center"/>
    </xf>
    <xf numFmtId="0" fontId="14" fillId="0" borderId="102" xfId="0" applyFont="1" applyBorder="1" applyAlignment="1" applyProtection="1">
      <alignment horizontal="left" vertical="center"/>
    </xf>
    <xf numFmtId="0" fontId="14" fillId="0" borderId="103" xfId="0" applyFont="1" applyBorder="1" applyAlignment="1" applyProtection="1">
      <alignment horizontal="left" vertical="center"/>
    </xf>
    <xf numFmtId="0" fontId="14" fillId="0" borderId="81" xfId="7" applyFont="1" applyBorder="1" applyAlignment="1" applyProtection="1">
      <alignment horizontal="center" vertical="center" wrapText="1"/>
    </xf>
    <xf numFmtId="0" fontId="14" fillId="0" borderId="83" xfId="7" applyFont="1" applyBorder="1" applyAlignment="1" applyProtection="1">
      <alignment horizontal="center" vertical="center" wrapText="1"/>
    </xf>
    <xf numFmtId="0" fontId="14" fillId="2" borderId="95" xfId="7" applyFont="1" applyFill="1" applyBorder="1" applyAlignment="1" applyProtection="1">
      <alignment horizontal="center" vertical="center"/>
    </xf>
    <xf numFmtId="0" fontId="14" fillId="2" borderId="96" xfId="7" applyFont="1" applyFill="1" applyBorder="1" applyAlignment="1" applyProtection="1">
      <alignment horizontal="center" vertical="center"/>
    </xf>
    <xf numFmtId="0" fontId="14" fillId="2" borderId="97" xfId="7" applyFont="1" applyFill="1" applyBorder="1" applyAlignment="1" applyProtection="1">
      <alignment horizontal="center" vertical="center"/>
    </xf>
    <xf numFmtId="0" fontId="14" fillId="3" borderId="92" xfId="0" applyFont="1" applyFill="1" applyBorder="1" applyAlignment="1" applyProtection="1">
      <alignment horizontal="left" vertical="center" wrapText="1"/>
    </xf>
    <xf numFmtId="0" fontId="14" fillId="3" borderId="93" xfId="0" applyFont="1" applyFill="1" applyBorder="1" applyAlignment="1" applyProtection="1">
      <alignment horizontal="left" vertical="center" wrapText="1"/>
    </xf>
    <xf numFmtId="0" fontId="14" fillId="3" borderId="94" xfId="0" applyFont="1" applyFill="1" applyBorder="1" applyAlignment="1" applyProtection="1">
      <alignment horizontal="left" vertical="center" wrapText="1"/>
    </xf>
    <xf numFmtId="0" fontId="14" fillId="3" borderId="98" xfId="0" applyFont="1" applyFill="1" applyBorder="1" applyAlignment="1" applyProtection="1">
      <alignment horizontal="left" vertical="center" wrapText="1"/>
    </xf>
    <xf numFmtId="0" fontId="14" fillId="3" borderId="99" xfId="0" applyFont="1" applyFill="1" applyBorder="1" applyAlignment="1" applyProtection="1">
      <alignment horizontal="left" vertical="center" wrapText="1"/>
    </xf>
    <xf numFmtId="0" fontId="14" fillId="3" borderId="100" xfId="0" applyFont="1" applyFill="1" applyBorder="1" applyAlignment="1" applyProtection="1">
      <alignment horizontal="left" vertical="center" wrapText="1"/>
    </xf>
    <xf numFmtId="0" fontId="14" fillId="0" borderId="101" xfId="0" applyFont="1" applyBorder="1" applyAlignment="1" applyProtection="1">
      <alignment horizontal="left" vertical="center" wrapText="1"/>
    </xf>
    <xf numFmtId="0" fontId="14" fillId="0" borderId="102" xfId="0" applyFont="1" applyBorder="1" applyAlignment="1" applyProtection="1">
      <alignment horizontal="left" vertical="center" wrapText="1"/>
    </xf>
    <xf numFmtId="0" fontId="14" fillId="0" borderId="103" xfId="0" applyFont="1" applyBorder="1" applyAlignment="1" applyProtection="1">
      <alignment horizontal="left" vertical="center" wrapText="1"/>
    </xf>
    <xf numFmtId="0" fontId="14" fillId="0" borderId="81" xfId="7" applyFont="1" applyFill="1" applyBorder="1" applyAlignment="1" applyProtection="1">
      <alignment horizontal="center" vertical="center"/>
    </xf>
    <xf numFmtId="0" fontId="14" fillId="0" borderId="83" xfId="7" applyFont="1" applyFill="1" applyBorder="1" applyAlignment="1" applyProtection="1">
      <alignment horizontal="center" vertical="center"/>
    </xf>
    <xf numFmtId="0" fontId="14" fillId="3" borderId="98" xfId="0" applyFont="1" applyFill="1" applyBorder="1" applyAlignment="1" applyProtection="1">
      <alignment horizontal="center" vertical="center" wrapText="1"/>
    </xf>
    <xf numFmtId="0" fontId="14" fillId="3" borderId="104" xfId="0" applyFont="1" applyFill="1" applyBorder="1" applyAlignment="1" applyProtection="1">
      <alignment horizontal="center" vertical="center" wrapText="1"/>
    </xf>
    <xf numFmtId="49" fontId="14" fillId="5" borderId="95" xfId="7" applyNumberFormat="1" applyFont="1" applyFill="1" applyBorder="1" applyAlignment="1" applyProtection="1">
      <alignment horizontal="center" vertical="center" shrinkToFit="1"/>
    </xf>
    <xf numFmtId="49" fontId="14" fillId="5" borderId="96" xfId="7" applyNumberFormat="1" applyFont="1" applyFill="1" applyBorder="1" applyAlignment="1" applyProtection="1">
      <alignment horizontal="center" vertical="center" shrinkToFit="1"/>
    </xf>
    <xf numFmtId="49" fontId="14" fillId="5" borderId="97" xfId="7" applyNumberFormat="1" applyFont="1" applyFill="1" applyBorder="1" applyAlignment="1" applyProtection="1">
      <alignment horizontal="center" vertical="center" shrinkToFit="1"/>
    </xf>
    <xf numFmtId="49" fontId="14" fillId="0" borderId="95" xfId="7" applyNumberFormat="1" applyFont="1" applyFill="1" applyBorder="1" applyAlignment="1" applyProtection="1">
      <alignment horizontal="center" vertical="center" shrinkToFit="1"/>
    </xf>
    <xf numFmtId="49" fontId="14" fillId="0" borderId="96" xfId="7" applyNumberFormat="1" applyFont="1" applyFill="1" applyBorder="1" applyAlignment="1" applyProtection="1">
      <alignment horizontal="center" vertical="center" shrinkToFit="1"/>
    </xf>
    <xf numFmtId="49" fontId="14" fillId="0" borderId="97" xfId="7" applyNumberFormat="1" applyFont="1" applyFill="1" applyBorder="1" applyAlignment="1" applyProtection="1">
      <alignment horizontal="center" vertical="center" shrinkToFit="1"/>
    </xf>
    <xf numFmtId="0" fontId="14" fillId="0" borderId="95" xfId="0" applyFont="1" applyBorder="1" applyAlignment="1" applyProtection="1">
      <alignment horizontal="center" vertical="center" shrinkToFit="1"/>
    </xf>
    <xf numFmtId="0" fontId="14" fillId="0" borderId="98" xfId="7" applyFont="1" applyFill="1" applyBorder="1" applyAlignment="1" applyProtection="1">
      <alignment horizontal="right" vertical="center"/>
    </xf>
    <xf numFmtId="0" fontId="14" fillId="0" borderId="104" xfId="7" applyFont="1" applyFill="1" applyBorder="1" applyAlignment="1" applyProtection="1">
      <alignment horizontal="right" vertical="center"/>
    </xf>
    <xf numFmtId="49" fontId="14" fillId="0" borderId="96" xfId="7" applyNumberFormat="1" applyFont="1" applyFill="1" applyBorder="1" applyAlignment="1" applyProtection="1">
      <alignment horizontal="left" vertical="center" shrinkToFit="1"/>
    </xf>
    <xf numFmtId="49" fontId="14" fillId="0" borderId="97" xfId="7" applyNumberFormat="1" applyFont="1" applyFill="1" applyBorder="1" applyAlignment="1" applyProtection="1">
      <alignment horizontal="left" vertical="center" shrinkToFit="1"/>
    </xf>
    <xf numFmtId="0" fontId="14" fillId="2" borderId="31" xfId="7" applyFont="1" applyFill="1" applyBorder="1" applyAlignment="1" applyProtection="1">
      <alignment horizontal="center" vertical="center" shrinkToFit="1"/>
      <protection locked="0"/>
    </xf>
    <xf numFmtId="0" fontId="14" fillId="2" borderId="18" xfId="7" applyFont="1" applyFill="1" applyBorder="1" applyAlignment="1" applyProtection="1">
      <alignment horizontal="center" vertical="center" shrinkToFit="1"/>
      <protection locked="0"/>
    </xf>
    <xf numFmtId="0" fontId="14" fillId="2" borderId="28" xfId="7" applyFont="1" applyFill="1" applyBorder="1" applyAlignment="1" applyProtection="1">
      <alignment horizontal="center" vertical="center" shrinkToFit="1"/>
      <protection locked="0"/>
    </xf>
    <xf numFmtId="0" fontId="9" fillId="0" borderId="47" xfId="0" applyFont="1" applyBorder="1" applyAlignment="1">
      <alignment horizontal="left" vertical="center" wrapText="1" shrinkToFit="1"/>
    </xf>
    <xf numFmtId="0" fontId="9" fillId="0" borderId="21" xfId="0" applyFont="1" applyBorder="1" applyAlignment="1">
      <alignment horizontal="left" vertical="center" wrapText="1" shrinkToFit="1"/>
    </xf>
    <xf numFmtId="0" fontId="9" fillId="0" borderId="22" xfId="0" applyFont="1" applyBorder="1" applyAlignment="1">
      <alignment horizontal="left" vertical="center" wrapText="1" shrinkToFit="1"/>
    </xf>
    <xf numFmtId="0" fontId="14" fillId="0" borderId="105" xfId="7" applyFont="1" applyFill="1" applyBorder="1" applyAlignment="1" applyProtection="1">
      <alignment horizontal="right" vertical="center"/>
    </xf>
    <xf numFmtId="0" fontId="14" fillId="0" borderId="106" xfId="7" applyFont="1" applyFill="1" applyBorder="1" applyAlignment="1" applyProtection="1">
      <alignment horizontal="right" vertical="center"/>
    </xf>
    <xf numFmtId="0" fontId="14" fillId="0" borderId="101" xfId="7" applyFont="1" applyFill="1" applyBorder="1" applyAlignment="1" applyProtection="1">
      <alignment horizontal="right" vertical="center"/>
    </xf>
    <xf numFmtId="0" fontId="14" fillId="0" borderId="107" xfId="7" applyFont="1" applyFill="1" applyBorder="1" applyAlignment="1" applyProtection="1">
      <alignment horizontal="right" vertical="center"/>
    </xf>
    <xf numFmtId="0" fontId="14" fillId="3" borderId="81" xfId="0" applyFont="1" applyFill="1" applyBorder="1" applyAlignment="1" applyProtection="1">
      <alignment horizontal="left" vertical="center" wrapText="1"/>
    </xf>
    <xf numFmtId="0" fontId="14" fillId="3" borderId="108" xfId="0" applyFont="1" applyFill="1" applyBorder="1" applyAlignment="1" applyProtection="1">
      <alignment horizontal="left" vertical="center" wrapText="1"/>
    </xf>
    <xf numFmtId="0" fontId="14" fillId="3" borderId="84" xfId="0" applyFont="1" applyFill="1" applyBorder="1" applyAlignment="1" applyProtection="1">
      <alignment horizontal="left" vertical="center" wrapText="1"/>
    </xf>
    <xf numFmtId="0" fontId="14" fillId="0" borderId="92" xfId="0" applyFont="1" applyBorder="1" applyAlignment="1" applyProtection="1">
      <alignment horizontal="left" vertical="center" wrapText="1"/>
    </xf>
    <xf numFmtId="0" fontId="14" fillId="0" borderId="93" xfId="0" applyFont="1" applyBorder="1" applyAlignment="1" applyProtection="1">
      <alignment horizontal="left" vertical="center" wrapText="1"/>
    </xf>
    <xf numFmtId="0" fontId="14" fillId="0" borderId="94" xfId="0" applyFont="1" applyBorder="1" applyAlignment="1" applyProtection="1">
      <alignment horizontal="left" vertical="center" wrapText="1"/>
    </xf>
    <xf numFmtId="0" fontId="14" fillId="0" borderId="92" xfId="7" applyFont="1" applyFill="1" applyBorder="1" applyAlignment="1" applyProtection="1">
      <alignment horizontal="right" vertical="center"/>
    </xf>
    <xf numFmtId="0" fontId="14" fillId="0" borderId="109" xfId="7" applyFont="1" applyFill="1" applyBorder="1" applyAlignment="1" applyProtection="1">
      <alignment horizontal="right" vertical="center"/>
    </xf>
    <xf numFmtId="49" fontId="14" fillId="0" borderId="110" xfId="7" applyNumberFormat="1" applyFont="1" applyFill="1" applyBorder="1" applyAlignment="1" applyProtection="1">
      <alignment horizontal="center" vertical="center" wrapText="1" shrinkToFit="1"/>
    </xf>
    <xf numFmtId="49" fontId="14" fillId="0" borderId="111" xfId="7" applyNumberFormat="1" applyFont="1" applyFill="1" applyBorder="1" applyAlignment="1" applyProtection="1">
      <alignment horizontal="center" vertical="center" shrinkToFit="1"/>
    </xf>
    <xf numFmtId="49" fontId="14" fillId="0" borderId="112" xfId="7" applyNumberFormat="1" applyFont="1" applyFill="1" applyBorder="1" applyAlignment="1" applyProtection="1">
      <alignment horizontal="center" vertical="center" shrinkToFit="1"/>
    </xf>
    <xf numFmtId="49" fontId="14" fillId="0" borderId="113" xfId="7" applyNumberFormat="1" applyFont="1" applyFill="1" applyBorder="1" applyAlignment="1" applyProtection="1">
      <alignment horizontal="center" vertical="center" shrinkToFit="1"/>
    </xf>
    <xf numFmtId="49" fontId="14" fillId="0" borderId="95" xfId="7" applyNumberFormat="1" applyFont="1" applyFill="1" applyBorder="1" applyAlignment="1" applyProtection="1">
      <alignment horizontal="left" vertical="center" wrapText="1"/>
    </xf>
    <xf numFmtId="0" fontId="14" fillId="0" borderId="96" xfId="0" applyFont="1" applyBorder="1" applyAlignment="1" applyProtection="1">
      <alignment horizontal="left" vertical="center" wrapText="1"/>
    </xf>
    <xf numFmtId="0" fontId="14" fillId="0" borderId="97" xfId="0" applyFont="1" applyBorder="1" applyAlignment="1" applyProtection="1">
      <alignment horizontal="left" vertical="center" wrapText="1"/>
    </xf>
    <xf numFmtId="0" fontId="14" fillId="0" borderId="95" xfId="0" applyFont="1" applyBorder="1" applyAlignment="1" applyProtection="1">
      <alignment horizontal="left" vertical="center" wrapText="1"/>
    </xf>
    <xf numFmtId="0" fontId="14" fillId="3" borderId="101" xfId="0" applyFont="1" applyFill="1" applyBorder="1" applyAlignment="1" applyProtection="1">
      <alignment horizontal="center" vertical="center" wrapText="1"/>
    </xf>
    <xf numFmtId="0" fontId="14" fillId="3" borderId="107" xfId="0" applyFont="1" applyFill="1" applyBorder="1" applyAlignment="1" applyProtection="1">
      <alignment horizontal="center" vertical="center" wrapText="1"/>
    </xf>
    <xf numFmtId="0" fontId="14" fillId="0" borderId="101" xfId="0" applyFont="1" applyBorder="1" applyAlignment="1" applyProtection="1">
      <alignment horizontal="center" vertical="center" wrapText="1"/>
    </xf>
    <xf numFmtId="0" fontId="14" fillId="0" borderId="107" xfId="0" applyFont="1" applyBorder="1" applyAlignment="1" applyProtection="1">
      <alignment horizontal="center" vertical="center" wrapText="1"/>
    </xf>
    <xf numFmtId="0" fontId="9" fillId="0" borderId="28" xfId="7" applyFont="1" applyFill="1" applyBorder="1" applyAlignment="1" applyProtection="1">
      <alignment horizontal="left" vertical="center" wrapText="1" shrinkToFit="1"/>
    </xf>
    <xf numFmtId="10" fontId="14" fillId="0" borderId="47" xfId="0" applyNumberFormat="1" applyFont="1" applyFill="1" applyBorder="1" applyAlignment="1" applyProtection="1">
      <alignment horizontal="center" vertical="center"/>
      <protection locked="0"/>
    </xf>
    <xf numFmtId="10" fontId="14" fillId="0" borderId="48" xfId="0" applyNumberFormat="1" applyFont="1" applyFill="1" applyBorder="1" applyAlignment="1" applyProtection="1">
      <alignment horizontal="center" vertical="center"/>
      <protection locked="0"/>
    </xf>
    <xf numFmtId="0" fontId="14" fillId="3" borderId="14" xfId="7" applyFont="1" applyFill="1" applyBorder="1" applyAlignment="1" applyProtection="1">
      <alignment horizontal="left" vertical="center" wrapText="1"/>
    </xf>
    <xf numFmtId="0" fontId="14" fillId="0" borderId="2" xfId="7" applyFont="1" applyBorder="1" applyAlignment="1" applyProtection="1">
      <alignment horizontal="center" vertical="center"/>
    </xf>
    <xf numFmtId="0" fontId="14" fillId="0" borderId="37" xfId="7" applyFont="1" applyBorder="1" applyAlignment="1" applyProtection="1">
      <alignment horizontal="center" vertical="center"/>
    </xf>
    <xf numFmtId="0" fontId="14" fillId="0" borderId="32" xfId="7" applyFont="1" applyBorder="1" applyAlignment="1" applyProtection="1">
      <alignment horizontal="right" vertical="center"/>
    </xf>
    <xf numFmtId="0" fontId="14" fillId="0" borderId="33" xfId="7" applyFont="1" applyBorder="1" applyAlignment="1" applyProtection="1">
      <alignment horizontal="right" vertical="center"/>
    </xf>
    <xf numFmtId="0" fontId="14" fillId="0" borderId="42" xfId="7" applyFont="1" applyBorder="1" applyAlignment="1" applyProtection="1">
      <alignment horizontal="right" vertical="center"/>
    </xf>
    <xf numFmtId="14" fontId="14" fillId="0" borderId="31" xfId="7" applyNumberFormat="1" applyFont="1" applyBorder="1" applyAlignment="1" applyProtection="1">
      <alignment horizontal="center" vertical="center"/>
      <protection locked="0"/>
    </xf>
    <xf numFmtId="14" fontId="14" fillId="0" borderId="18" xfId="7" applyNumberFormat="1" applyFont="1" applyBorder="1" applyAlignment="1" applyProtection="1">
      <alignment horizontal="center" vertical="center"/>
      <protection locked="0"/>
    </xf>
    <xf numFmtId="14" fontId="14" fillId="0" borderId="28" xfId="7" applyNumberFormat="1" applyFont="1" applyBorder="1" applyAlignment="1" applyProtection="1">
      <alignment horizontal="center" vertical="center"/>
      <protection locked="0"/>
    </xf>
    <xf numFmtId="0" fontId="14" fillId="0" borderId="24" xfId="7" applyFont="1" applyBorder="1" applyAlignment="1" applyProtection="1">
      <alignment horizontal="right" vertical="center" wrapText="1"/>
    </xf>
    <xf numFmtId="0" fontId="14" fillId="0" borderId="0" xfId="7" applyFont="1" applyBorder="1" applyAlignment="1" applyProtection="1">
      <alignment horizontal="right" vertical="center" wrapText="1"/>
    </xf>
    <xf numFmtId="0" fontId="14" fillId="0" borderId="46" xfId="7" applyFont="1" applyBorder="1" applyAlignment="1" applyProtection="1">
      <alignment horizontal="right" vertical="center" wrapText="1"/>
    </xf>
    <xf numFmtId="0" fontId="14" fillId="3" borderId="24" xfId="0" applyFont="1" applyFill="1" applyBorder="1" applyAlignment="1" applyProtection="1">
      <alignment horizontal="left" vertical="center" wrapText="1"/>
    </xf>
    <xf numFmtId="0" fontId="14" fillId="3" borderId="0" xfId="0" applyFont="1" applyFill="1" applyBorder="1" applyAlignment="1" applyProtection="1">
      <alignment horizontal="left" vertical="center" wrapText="1"/>
    </xf>
    <xf numFmtId="0" fontId="14" fillId="3" borderId="14" xfId="0" applyFont="1" applyFill="1" applyBorder="1" applyAlignment="1" applyProtection="1">
      <alignment horizontal="left" vertical="center" wrapText="1"/>
    </xf>
    <xf numFmtId="0" fontId="14" fillId="0" borderId="2" xfId="0" applyFont="1" applyFill="1" applyBorder="1" applyAlignment="1" applyProtection="1">
      <alignment horizontal="center" vertical="center" wrapText="1"/>
    </xf>
    <xf numFmtId="0" fontId="14" fillId="0" borderId="37" xfId="0" applyFont="1" applyFill="1" applyBorder="1" applyAlignment="1" applyProtection="1">
      <alignment horizontal="center" vertical="center" wrapText="1"/>
    </xf>
    <xf numFmtId="0" fontId="14" fillId="0" borderId="24"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4" fillId="0" borderId="46" xfId="0" applyFont="1" applyFill="1" applyBorder="1" applyAlignment="1" applyProtection="1">
      <alignment horizontal="center" vertical="center" wrapText="1"/>
    </xf>
    <xf numFmtId="0" fontId="14" fillId="0" borderId="24" xfId="0" applyFont="1" applyFill="1" applyBorder="1" applyAlignment="1" applyProtection="1">
      <alignment horizontal="center" vertical="center"/>
    </xf>
    <xf numFmtId="0" fontId="14" fillId="0" borderId="0" xfId="0" applyFont="1" applyFill="1" applyBorder="1" applyAlignment="1" applyProtection="1">
      <alignment horizontal="center" vertical="center"/>
    </xf>
    <xf numFmtId="0" fontId="14" fillId="0" borderId="46" xfId="0" applyFont="1" applyFill="1" applyBorder="1" applyAlignment="1" applyProtection="1">
      <alignment horizontal="center" vertical="center"/>
    </xf>
    <xf numFmtId="0" fontId="14" fillId="0" borderId="31" xfId="0" applyFont="1" applyBorder="1" applyProtection="1">
      <alignment vertical="center"/>
      <protection locked="0"/>
    </xf>
    <xf numFmtId="0" fontId="14" fillId="0" borderId="18" xfId="0" applyFont="1" applyBorder="1" applyProtection="1">
      <alignment vertical="center"/>
      <protection locked="0"/>
    </xf>
    <xf numFmtId="0" fontId="14" fillId="0" borderId="28" xfId="0" applyFont="1" applyBorder="1" applyProtection="1">
      <alignment vertical="center"/>
      <protection locked="0"/>
    </xf>
    <xf numFmtId="49" fontId="14" fillId="0" borderId="24" xfId="0" applyNumberFormat="1" applyFont="1" applyFill="1" applyBorder="1" applyAlignment="1" applyProtection="1">
      <alignment horizontal="right" vertical="center"/>
    </xf>
    <xf numFmtId="49" fontId="14" fillId="0" borderId="0" xfId="0" applyNumberFormat="1" applyFont="1" applyFill="1" applyBorder="1" applyAlignment="1" applyProtection="1">
      <alignment horizontal="right" vertical="center"/>
    </xf>
    <xf numFmtId="49" fontId="14" fillId="0" borderId="46" xfId="0" applyNumberFormat="1" applyFont="1" applyFill="1" applyBorder="1" applyAlignment="1" applyProtection="1">
      <alignment horizontal="right" vertical="center"/>
    </xf>
    <xf numFmtId="0" fontId="14" fillId="0" borderId="71" xfId="11" applyFont="1" applyFill="1" applyBorder="1" applyAlignment="1" applyProtection="1">
      <alignment horizontal="left" vertical="center" wrapText="1"/>
    </xf>
    <xf numFmtId="0" fontId="14" fillId="0" borderId="36" xfId="11" applyFont="1" applyFill="1" applyBorder="1" applyAlignment="1" applyProtection="1">
      <alignment horizontal="left" vertical="center" wrapText="1"/>
    </xf>
    <xf numFmtId="0" fontId="14" fillId="0" borderId="58" xfId="11" applyFont="1" applyFill="1" applyBorder="1" applyAlignment="1" applyProtection="1">
      <alignment horizontal="left" vertical="center" wrapText="1"/>
    </xf>
    <xf numFmtId="0" fontId="2" fillId="0" borderId="0" xfId="11" applyFont="1" applyFill="1" applyBorder="1" applyProtection="1"/>
    <xf numFmtId="0" fontId="4" fillId="0" borderId="0" xfId="11" applyFont="1" applyFill="1" applyBorder="1" applyAlignment="1" applyProtection="1">
      <alignment horizontal="center" vertical="center"/>
    </xf>
    <xf numFmtId="0" fontId="14" fillId="0" borderId="1" xfId="0" applyFont="1" applyBorder="1" applyAlignment="1" applyProtection="1">
      <alignment vertical="top" wrapText="1"/>
    </xf>
    <xf numFmtId="0" fontId="14" fillId="0" borderId="10" xfId="0" applyFont="1" applyBorder="1" applyAlignment="1">
      <alignment vertical="top"/>
    </xf>
    <xf numFmtId="0" fontId="14" fillId="0" borderId="24" xfId="0" applyFont="1" applyBorder="1" applyAlignment="1">
      <alignment vertical="top"/>
    </xf>
    <xf numFmtId="0" fontId="14" fillId="0" borderId="14" xfId="0" applyFont="1" applyBorder="1" applyAlignment="1">
      <alignment vertical="top"/>
    </xf>
    <xf numFmtId="0" fontId="14" fillId="0" borderId="6" xfId="0" applyFont="1" applyBorder="1" applyAlignment="1">
      <alignment vertical="top"/>
    </xf>
    <xf numFmtId="0" fontId="14" fillId="0" borderId="8" xfId="0" applyFont="1" applyBorder="1" applyAlignment="1">
      <alignment vertical="top"/>
    </xf>
    <xf numFmtId="0" fontId="14" fillId="0" borderId="31" xfId="11" applyFont="1" applyFill="1" applyBorder="1" applyAlignment="1" applyProtection="1">
      <alignment horizontal="left" vertical="center" wrapText="1"/>
      <protection locked="0"/>
    </xf>
    <xf numFmtId="0" fontId="14" fillId="0" borderId="18" xfId="11" applyFont="1" applyFill="1" applyBorder="1" applyAlignment="1" applyProtection="1">
      <alignment horizontal="left" vertical="center" wrapText="1"/>
      <protection locked="0"/>
    </xf>
    <xf numFmtId="0" fontId="14" fillId="0" borderId="28" xfId="11" applyFont="1" applyFill="1" applyBorder="1" applyAlignment="1" applyProtection="1">
      <alignment horizontal="left" vertical="center" wrapText="1"/>
      <protection locked="0"/>
    </xf>
    <xf numFmtId="0" fontId="14" fillId="0" borderId="36" xfId="0" applyFont="1" applyBorder="1" applyAlignment="1">
      <alignment vertical="center" wrapText="1"/>
    </xf>
    <xf numFmtId="0" fontId="14" fillId="0" borderId="58" xfId="0" applyFont="1" applyBorder="1" applyAlignment="1">
      <alignment vertical="center" wrapText="1"/>
    </xf>
    <xf numFmtId="0" fontId="14" fillId="0" borderId="34" xfId="11" applyFont="1" applyFill="1" applyBorder="1" applyAlignment="1" applyProtection="1">
      <alignment horizontal="left" vertical="center" wrapText="1"/>
      <protection locked="0"/>
    </xf>
    <xf numFmtId="0" fontId="14" fillId="0" borderId="36" xfId="0" applyFont="1" applyBorder="1" applyAlignment="1" applyProtection="1">
      <alignment horizontal="left" vertical="center" wrapText="1"/>
      <protection locked="0"/>
    </xf>
    <xf numFmtId="0" fontId="14" fillId="0" borderId="70" xfId="0" applyFont="1" applyBorder="1" applyAlignment="1" applyProtection="1">
      <alignment horizontal="left" vertical="center" wrapText="1"/>
      <protection locked="0"/>
    </xf>
    <xf numFmtId="49" fontId="14" fillId="0" borderId="31" xfId="11" applyNumberFormat="1" applyFont="1" applyFill="1" applyBorder="1" applyAlignment="1" applyProtection="1">
      <alignment horizontal="left" vertical="center" wrapText="1"/>
      <protection locked="0"/>
    </xf>
    <xf numFmtId="0" fontId="14" fillId="0" borderId="6" xfId="11" applyFont="1" applyFill="1" applyBorder="1" applyAlignment="1" applyProtection="1">
      <alignment horizontal="left" vertical="center" wrapText="1"/>
    </xf>
    <xf numFmtId="0" fontId="0" fillId="0" borderId="4" xfId="8" applyFont="1" applyBorder="1" applyAlignment="1" applyProtection="1">
      <alignment horizontal="center" vertical="center"/>
    </xf>
    <xf numFmtId="0" fontId="0" fillId="0" borderId="2" xfId="8" applyFont="1" applyBorder="1" applyAlignment="1" applyProtection="1">
      <alignment horizontal="center" vertical="center"/>
    </xf>
    <xf numFmtId="49" fontId="8" fillId="0" borderId="31" xfId="8" applyNumberFormat="1" applyFont="1" applyFill="1" applyBorder="1" applyAlignment="1" applyProtection="1">
      <alignment horizontal="center" vertical="center"/>
    </xf>
    <xf numFmtId="49" fontId="8" fillId="0" borderId="18" xfId="8" applyNumberFormat="1" applyFont="1" applyFill="1" applyBorder="1" applyAlignment="1" applyProtection="1">
      <alignment horizontal="center" vertical="center"/>
    </xf>
    <xf numFmtId="49" fontId="8" fillId="0" borderId="28" xfId="8" applyNumberFormat="1" applyFont="1" applyFill="1" applyBorder="1" applyAlignment="1" applyProtection="1">
      <alignment horizontal="center" vertical="center"/>
    </xf>
    <xf numFmtId="0" fontId="32" fillId="0" borderId="0" xfId="8" applyFont="1" applyBorder="1" applyAlignment="1" applyProtection="1">
      <alignment horizontal="center" vertical="center"/>
    </xf>
    <xf numFmtId="0" fontId="2" fillId="0" borderId="31" xfId="12" applyFont="1" applyFill="1" applyBorder="1" applyAlignment="1" applyProtection="1">
      <alignment horizontal="left" vertical="center" indent="1"/>
    </xf>
    <xf numFmtId="0" fontId="2" fillId="0" borderId="18" xfId="12" applyFont="1" applyFill="1" applyBorder="1" applyAlignment="1" applyProtection="1">
      <alignment horizontal="left" vertical="center" indent="1"/>
    </xf>
    <xf numFmtId="0" fontId="2" fillId="0" borderId="28" xfId="12" applyFont="1" applyFill="1" applyBorder="1" applyAlignment="1" applyProtection="1">
      <alignment horizontal="left" vertical="center" indent="1"/>
    </xf>
    <xf numFmtId="0" fontId="0" fillId="0" borderId="2" xfId="0" applyFont="1" applyBorder="1" applyAlignment="1" applyProtection="1">
      <alignment horizontal="center" vertical="center"/>
    </xf>
    <xf numFmtId="0" fontId="0" fillId="0" borderId="4" xfId="0" applyFont="1" applyBorder="1" applyAlignment="1" applyProtection="1">
      <alignment horizontal="center" vertical="center"/>
    </xf>
    <xf numFmtId="0" fontId="0" fillId="0" borderId="61" xfId="0" applyFont="1" applyBorder="1" applyAlignment="1" applyProtection="1">
      <alignment horizontal="center" vertical="center"/>
      <protection locked="0"/>
    </xf>
    <xf numFmtId="0" fontId="0" fillId="0" borderId="62" xfId="0" applyFont="1" applyBorder="1" applyAlignment="1" applyProtection="1">
      <alignment horizontal="center" vertical="center"/>
      <protection locked="0"/>
    </xf>
    <xf numFmtId="0" fontId="0" fillId="0" borderId="63" xfId="0" applyFont="1" applyBorder="1" applyAlignment="1" applyProtection="1">
      <alignment horizontal="center" vertical="center"/>
      <protection locked="0"/>
    </xf>
    <xf numFmtId="0" fontId="0" fillId="0" borderId="64" xfId="0" applyFont="1" applyBorder="1" applyAlignment="1" applyProtection="1">
      <alignment horizontal="center" vertical="center"/>
      <protection locked="0"/>
    </xf>
    <xf numFmtId="0" fontId="0" fillId="0" borderId="65" xfId="0" applyFont="1" applyBorder="1" applyAlignment="1" applyProtection="1">
      <alignment horizontal="center" vertical="center"/>
      <protection locked="0"/>
    </xf>
    <xf numFmtId="0" fontId="0" fillId="0" borderId="66" xfId="0" applyFont="1" applyBorder="1" applyAlignment="1" applyProtection="1">
      <alignment horizontal="center" vertical="center"/>
      <protection locked="0"/>
    </xf>
    <xf numFmtId="0" fontId="0" fillId="0" borderId="5" xfId="0" applyFont="1" applyBorder="1" applyAlignment="1" applyProtection="1">
      <alignment horizontal="center" vertical="center"/>
    </xf>
    <xf numFmtId="0" fontId="0" fillId="0" borderId="6" xfId="0" applyFont="1" applyBorder="1" applyAlignment="1" applyProtection="1">
      <alignment horizontal="center" vertical="center"/>
    </xf>
    <xf numFmtId="0" fontId="0" fillId="0" borderId="3" xfId="0" applyFont="1" applyBorder="1" applyAlignment="1" applyProtection="1">
      <alignment horizontal="center" vertical="center"/>
    </xf>
    <xf numFmtId="0" fontId="0" fillId="0" borderId="67" xfId="0" applyFont="1" applyBorder="1" applyAlignment="1" applyProtection="1">
      <alignment horizontal="center" vertical="center"/>
      <protection locked="0"/>
    </xf>
    <xf numFmtId="0" fontId="0" fillId="0" borderId="68" xfId="0" applyFont="1" applyBorder="1" applyAlignment="1" applyProtection="1">
      <alignment horizontal="center" vertical="center"/>
      <protection locked="0"/>
    </xf>
    <xf numFmtId="0" fontId="0" fillId="0" borderId="69" xfId="0" applyFont="1" applyBorder="1" applyAlignment="1" applyProtection="1">
      <alignment horizontal="center" vertical="center"/>
      <protection locked="0"/>
    </xf>
    <xf numFmtId="0" fontId="0" fillId="0" borderId="7" xfId="0" applyFont="1" applyBorder="1" applyAlignment="1" applyProtection="1">
      <alignment horizontal="center" vertical="center"/>
    </xf>
    <xf numFmtId="0" fontId="0" fillId="0" borderId="51" xfId="0" applyFont="1" applyBorder="1" applyAlignment="1" applyProtection="1">
      <alignment horizontal="center" vertical="center"/>
      <protection locked="0"/>
    </xf>
    <xf numFmtId="0" fontId="0" fillId="0" borderId="52" xfId="0" applyFont="1" applyBorder="1" applyAlignment="1" applyProtection="1">
      <alignment horizontal="center" vertical="center"/>
      <protection locked="0"/>
    </xf>
    <xf numFmtId="0" fontId="0" fillId="0" borderId="53" xfId="0" applyFont="1" applyBorder="1" applyAlignment="1" applyProtection="1">
      <alignment horizontal="center" vertical="center"/>
      <protection locked="0"/>
    </xf>
    <xf numFmtId="0" fontId="0" fillId="0" borderId="10" xfId="0" applyFont="1" applyBorder="1" applyAlignment="1" applyProtection="1">
      <alignment horizontal="center" vertical="center"/>
    </xf>
    <xf numFmtId="0" fontId="0" fillId="0" borderId="1" xfId="0" applyFont="1" applyBorder="1" applyAlignment="1" applyProtection="1">
      <alignment horizontal="center" vertical="center"/>
    </xf>
    <xf numFmtId="0" fontId="14" fillId="0" borderId="67" xfId="0" applyFont="1" applyBorder="1" applyAlignment="1" applyProtection="1">
      <alignment horizontal="center" vertical="center"/>
      <protection locked="0"/>
    </xf>
    <xf numFmtId="0" fontId="14" fillId="0" borderId="68" xfId="0" applyFont="1" applyBorder="1" applyAlignment="1" applyProtection="1">
      <alignment horizontal="center" vertical="center"/>
      <protection locked="0"/>
    </xf>
    <xf numFmtId="0" fontId="14" fillId="0" borderId="50" xfId="0" applyFont="1" applyBorder="1" applyAlignment="1" applyProtection="1">
      <alignment horizontal="center" vertical="center"/>
      <protection locked="0"/>
    </xf>
    <xf numFmtId="0" fontId="0" fillId="0" borderId="49" xfId="0" applyFont="1" applyBorder="1" applyAlignment="1" applyProtection="1">
      <alignment horizontal="center" vertical="center"/>
    </xf>
    <xf numFmtId="0" fontId="0" fillId="0" borderId="50" xfId="0" applyFont="1" applyBorder="1" applyAlignment="1" applyProtection="1">
      <alignment horizontal="center" vertical="center"/>
    </xf>
    <xf numFmtId="0" fontId="14" fillId="0" borderId="49" xfId="0" applyFont="1" applyBorder="1" applyAlignment="1" applyProtection="1">
      <alignment horizontal="center" vertical="center"/>
      <protection locked="0"/>
    </xf>
    <xf numFmtId="0" fontId="0" fillId="0" borderId="29" xfId="0" applyFont="1" applyBorder="1" applyAlignment="1" applyProtection="1">
      <alignment horizontal="center" vertical="center"/>
    </xf>
    <xf numFmtId="0" fontId="0" fillId="0" borderId="37" xfId="0" applyFont="1" applyBorder="1" applyAlignment="1" applyProtection="1">
      <alignment horizontal="center" vertical="center"/>
    </xf>
    <xf numFmtId="184" fontId="0" fillId="0" borderId="67" xfId="0" applyNumberFormat="1" applyFont="1" applyBorder="1" applyAlignment="1" applyProtection="1">
      <alignment horizontal="center" vertical="center"/>
      <protection locked="0"/>
    </xf>
    <xf numFmtId="184" fontId="0" fillId="0" borderId="68" xfId="0" applyNumberFormat="1" applyFont="1" applyBorder="1" applyAlignment="1" applyProtection="1">
      <alignment horizontal="center" vertical="center"/>
      <protection locked="0"/>
    </xf>
    <xf numFmtId="184" fontId="0" fillId="0" borderId="69" xfId="0" applyNumberFormat="1" applyFont="1" applyBorder="1" applyAlignment="1" applyProtection="1">
      <alignment horizontal="center" vertical="center"/>
      <protection locked="0"/>
    </xf>
    <xf numFmtId="185" fontId="0" fillId="0" borderId="67" xfId="0" applyNumberFormat="1" applyFont="1" applyBorder="1" applyAlignment="1" applyProtection="1">
      <alignment horizontal="center" vertical="center"/>
      <protection locked="0"/>
    </xf>
    <xf numFmtId="185" fontId="0" fillId="0" borderId="68" xfId="0" applyNumberFormat="1" applyFont="1" applyBorder="1" applyAlignment="1" applyProtection="1">
      <alignment horizontal="center" vertical="center"/>
      <protection locked="0"/>
    </xf>
    <xf numFmtId="185" fontId="0" fillId="0" borderId="69" xfId="0" applyNumberFormat="1" applyFont="1" applyBorder="1" applyAlignment="1" applyProtection="1">
      <alignment horizontal="center" vertical="center"/>
      <protection locked="0"/>
    </xf>
    <xf numFmtId="0" fontId="2" fillId="0" borderId="4" xfId="11" applyFont="1" applyFill="1" applyBorder="1" applyAlignment="1" applyProtection="1">
      <alignment horizontal="center" vertical="center" wrapText="1"/>
    </xf>
    <xf numFmtId="0" fontId="2" fillId="0" borderId="2" xfId="11" applyFont="1" applyFill="1" applyBorder="1" applyAlignment="1" applyProtection="1">
      <alignment horizontal="center" vertical="center" wrapText="1"/>
    </xf>
    <xf numFmtId="0" fontId="2" fillId="0" borderId="7" xfId="11" applyFont="1" applyFill="1" applyBorder="1" applyAlignment="1" applyProtection="1">
      <alignment horizontal="center" vertical="center" wrapText="1"/>
    </xf>
    <xf numFmtId="0" fontId="2" fillId="0" borderId="5" xfId="11" applyFont="1" applyFill="1" applyBorder="1" applyAlignment="1" applyProtection="1">
      <alignment horizontal="center" vertical="center" wrapText="1"/>
    </xf>
  </cellXfs>
  <cellStyles count="13">
    <cellStyle name="桁区切り" xfId="3" builtinId="6"/>
    <cellStyle name="標準" xfId="0" builtinId="0"/>
    <cellStyle name="標準_【参考】簡易Ⅰ　一般土木・設備工事用（簡1，共1・2・3） 2" xfId="5"/>
    <cellStyle name="標準_【参考】簡易Ⅰ　一般土木・設備工事用（簡1，共1・2・3）_様式-共2　企業の施工実績等の状況（単）(H23.12改正） 2" xfId="7"/>
    <cellStyle name="標準_【参考】簡易Ⅰ　一般土木・設備工事用（簡1，共1・2・3）_様式-共3　配置予定技術者の施工実績，資格等の状況（CPD）(H220729更新） 2" xfId="10"/>
    <cellStyle name="標準_【参考】簡易Ⅰ　一般土木・設備工事用（簡1，共1・2・3）_様式-共3　配置予定技術者の施工実績等の状況（CPD）(H23.12改正） 2" xfId="8"/>
    <cellStyle name="標準_【参考】簡易Ⅰ　一般土木・設備工事用（簡1，共1・2・3）_様式-共5　企業の東日本大震災対応(H24.5改正） 2" xfId="11"/>
    <cellStyle name="標準_●作業中　【評価調書】　土木工事（簡Ⅰ）" xfId="1"/>
    <cellStyle name="標準_Book2" xfId="2"/>
    <cellStyle name="標準_Book2 2 2" xfId="12"/>
    <cellStyle name="標準_Book2 3" xfId="4"/>
    <cellStyle name="標準_Book2_◎H23改正　【手引き挿入資料】　評価項目の表（図のコピー用）(231130 1507受）（現） 2" xfId="6"/>
    <cellStyle name="標準_Book2_様式-共3　配置予定技術者の施工実績等の状況（CPD）(H23.12改正） 2" xfId="9"/>
  </cellStyles>
  <dxfs count="1">
    <dxf>
      <fill>
        <patternFill>
          <bgColor theme="0"/>
        </patternFill>
      </fill>
    </dxf>
  </dxfs>
  <tableStyles count="0" defaultTableStyle="TableStyleMedium2" defaultPivotStyle="PivotStyleLight16"/>
  <colors>
    <mruColors>
      <color rgb="FF0000FF"/>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D117"/>
  <sheetViews>
    <sheetView showGridLines="0" tabSelected="1" workbookViewId="0">
      <selection activeCell="G10" sqref="G10:H10"/>
    </sheetView>
  </sheetViews>
  <sheetFormatPr defaultRowHeight="13.5" outlineLevelCol="1"/>
  <cols>
    <col min="1" max="1" width="9.5" customWidth="1"/>
    <col min="2" max="2" width="30.625" customWidth="1"/>
    <col min="3" max="3" width="4.625" customWidth="1"/>
    <col min="4" max="4" width="3.625" customWidth="1"/>
    <col min="5" max="5" width="4.875" bestFit="1" customWidth="1"/>
    <col min="6" max="6" width="4.75" customWidth="1"/>
    <col min="7" max="7" width="13.875" customWidth="1"/>
    <col min="8" max="8" width="7.25" customWidth="1"/>
    <col min="9" max="9" width="4.625" customWidth="1"/>
    <col min="10" max="10" width="3.125" customWidth="1"/>
    <col min="11" max="11" width="4.625" customWidth="1"/>
    <col min="12" max="13" width="3.125" customWidth="1"/>
    <col min="14" max="14" width="7.125" customWidth="1"/>
    <col min="15" max="15" width="5.875" customWidth="1"/>
    <col min="17" max="27" width="15.125" hidden="1" customWidth="1" outlineLevel="1"/>
    <col min="28" max="28" width="9" collapsed="1"/>
  </cols>
  <sheetData>
    <row r="1" spans="1:30" s="49" customFormat="1" ht="12.75" thickBot="1">
      <c r="A1" s="48" t="s">
        <v>375</v>
      </c>
      <c r="L1" s="50"/>
      <c r="M1" s="50"/>
      <c r="N1" s="50"/>
    </row>
    <row r="2" spans="1:30" s="49" customFormat="1" ht="14.25" thickBot="1">
      <c r="G2" s="51" t="s">
        <v>0</v>
      </c>
      <c r="H2" s="359" t="s">
        <v>447</v>
      </c>
      <c r="I2" s="360"/>
      <c r="J2" s="360"/>
      <c r="K2" s="360"/>
      <c r="L2" s="360"/>
      <c r="M2" s="361"/>
      <c r="N2" s="52"/>
    </row>
    <row r="3" spans="1:30" s="55" customFormat="1" ht="27.75" customHeight="1">
      <c r="A3" s="362" t="s">
        <v>266</v>
      </c>
      <c r="B3" s="362"/>
      <c r="C3" s="362"/>
      <c r="D3" s="362"/>
      <c r="E3" s="362"/>
      <c r="F3" s="362"/>
      <c r="G3" s="362"/>
      <c r="H3" s="362"/>
      <c r="I3" s="362"/>
      <c r="J3" s="362"/>
      <c r="K3" s="362"/>
      <c r="L3" s="362"/>
      <c r="M3" s="362"/>
      <c r="N3" s="362"/>
      <c r="O3" s="53"/>
      <c r="P3" s="54"/>
      <c r="Q3" s="54"/>
    </row>
    <row r="4" spans="1:30" s="55" customFormat="1" ht="7.5" customHeight="1" thickBot="1">
      <c r="A4" s="56"/>
      <c r="B4" s="56"/>
      <c r="C4" s="56"/>
      <c r="D4" s="56"/>
      <c r="E4" s="56"/>
      <c r="F4" s="56"/>
      <c r="G4" s="56"/>
      <c r="H4" s="56"/>
      <c r="I4" s="56"/>
      <c r="J4" s="56"/>
      <c r="K4" s="56"/>
      <c r="L4" s="56"/>
      <c r="M4" s="56"/>
      <c r="N4" s="56"/>
      <c r="O4" s="56"/>
      <c r="P4" s="54"/>
      <c r="Q4" s="54"/>
    </row>
    <row r="5" spans="1:30" s="55" customFormat="1" ht="15" customHeight="1" thickBot="1">
      <c r="A5" s="56"/>
      <c r="B5" s="56"/>
      <c r="C5" s="363" t="s">
        <v>1</v>
      </c>
      <c r="D5" s="364"/>
      <c r="E5" s="364"/>
      <c r="F5" s="364"/>
      <c r="G5" s="365" t="s">
        <v>118</v>
      </c>
      <c r="H5" s="366"/>
      <c r="I5" s="366"/>
      <c r="J5" s="366"/>
      <c r="K5" s="366"/>
      <c r="L5" s="366"/>
      <c r="M5" s="366"/>
      <c r="N5" s="367"/>
      <c r="O5" s="56"/>
      <c r="P5" s="54"/>
      <c r="Q5" s="54"/>
    </row>
    <row r="6" spans="1:30" s="55" customFormat="1" ht="7.5" customHeight="1" thickBot="1">
      <c r="A6" s="57"/>
      <c r="B6" s="57"/>
      <c r="C6" s="57"/>
      <c r="D6" s="57"/>
      <c r="E6" s="57"/>
      <c r="F6" s="57"/>
      <c r="G6" s="57"/>
      <c r="H6" s="57"/>
      <c r="I6" s="57"/>
      <c r="J6" s="57"/>
      <c r="K6" s="57"/>
      <c r="L6" s="57"/>
      <c r="M6" s="57"/>
      <c r="N6" s="57"/>
      <c r="O6" s="57"/>
      <c r="P6" s="54"/>
      <c r="Q6" s="54"/>
    </row>
    <row r="7" spans="1:30" s="49" customFormat="1" ht="15" customHeight="1" thickBot="1">
      <c r="A7" s="51" t="s">
        <v>2</v>
      </c>
      <c r="B7" s="368" t="s">
        <v>448</v>
      </c>
      <c r="C7" s="369"/>
      <c r="D7" s="369"/>
      <c r="E7" s="369"/>
      <c r="F7" s="369"/>
      <c r="G7" s="369"/>
      <c r="H7" s="369"/>
      <c r="I7" s="369"/>
      <c r="J7" s="369"/>
      <c r="K7" s="369"/>
      <c r="L7" s="369"/>
      <c r="M7" s="369"/>
      <c r="N7" s="370"/>
    </row>
    <row r="8" spans="1:30" s="49" customFormat="1" ht="18" customHeight="1" thickBot="1">
      <c r="A8" s="58" t="s">
        <v>3</v>
      </c>
      <c r="B8" s="58"/>
      <c r="C8" s="59"/>
      <c r="D8" s="59"/>
      <c r="G8" s="59"/>
      <c r="H8" s="59"/>
      <c r="I8" s="59"/>
      <c r="J8" s="59"/>
      <c r="K8" s="59"/>
      <c r="L8" s="60"/>
      <c r="M8" s="60"/>
      <c r="N8" s="60"/>
    </row>
    <row r="9" spans="1:30" ht="36.75" thickBot="1">
      <c r="A9" s="61" t="s">
        <v>4</v>
      </c>
      <c r="B9" s="371" t="s">
        <v>5</v>
      </c>
      <c r="C9" s="372"/>
      <c r="D9" s="373"/>
      <c r="E9" s="62" t="s">
        <v>6</v>
      </c>
      <c r="F9" s="63" t="s">
        <v>7</v>
      </c>
      <c r="G9" s="374" t="s">
        <v>8</v>
      </c>
      <c r="H9" s="375"/>
      <c r="I9" s="64" t="s">
        <v>9</v>
      </c>
      <c r="J9" s="62" t="s">
        <v>10</v>
      </c>
      <c r="K9" s="62" t="s">
        <v>11</v>
      </c>
      <c r="L9" s="376" t="s">
        <v>12</v>
      </c>
      <c r="M9" s="377"/>
      <c r="N9" s="62" t="s">
        <v>13</v>
      </c>
      <c r="O9" s="65"/>
      <c r="P9" s="66"/>
      <c r="Q9" s="66"/>
      <c r="R9" s="66"/>
      <c r="S9" s="67"/>
      <c r="T9" s="67"/>
      <c r="U9" s="68"/>
      <c r="V9" s="68"/>
      <c r="W9" s="68"/>
      <c r="X9" s="68"/>
      <c r="Y9" s="68"/>
      <c r="Z9" s="68"/>
      <c r="AA9" s="68"/>
      <c r="AB9" s="68"/>
      <c r="AC9" s="68"/>
      <c r="AD9" s="68"/>
    </row>
    <row r="10" spans="1:30" ht="24" customHeight="1">
      <c r="A10" s="392" t="s">
        <v>267</v>
      </c>
      <c r="B10" s="381" t="s">
        <v>163</v>
      </c>
      <c r="C10" s="382"/>
      <c r="D10" s="383"/>
      <c r="E10" s="69">
        <v>8</v>
      </c>
      <c r="F10" s="70">
        <v>8</v>
      </c>
      <c r="G10" s="408"/>
      <c r="H10" s="409"/>
      <c r="I10" s="71">
        <f>IF(G10&gt;=84,8,IF(G10&gt;=82,7,IF(G10&gt;=80,6,IF(G10&gt;=78,5,IF(G10&gt;=76,4,IF(G10&gt;=74,3,IF(G10&gt;=70,2,IF(G10&gt;=65,1,0))))))))</f>
        <v>0</v>
      </c>
      <c r="J10" s="69">
        <v>1</v>
      </c>
      <c r="K10" s="69">
        <f t="shared" ref="K10:K15" si="0">IF(I10="","",I10*J10)</f>
        <v>0</v>
      </c>
      <c r="L10" s="386" t="str">
        <f>IF(G10="","",$E$10*K10/$F$10)</f>
        <v/>
      </c>
      <c r="M10" s="386"/>
      <c r="N10" s="72">
        <f>IF(L10="",0,ROUND(L10,2))</f>
        <v>0</v>
      </c>
      <c r="O10" s="73"/>
      <c r="P10" s="59"/>
      <c r="Q10" s="74"/>
      <c r="R10" s="75"/>
      <c r="S10" s="76"/>
      <c r="T10" s="76"/>
      <c r="U10" s="68"/>
      <c r="V10" s="68"/>
      <c r="W10" s="68"/>
      <c r="X10" s="68"/>
      <c r="Y10" s="68"/>
      <c r="Z10" s="68"/>
      <c r="AA10" s="68"/>
      <c r="AB10" s="68"/>
      <c r="AC10" s="68"/>
      <c r="AD10" s="68"/>
    </row>
    <row r="11" spans="1:30" ht="24" customHeight="1">
      <c r="A11" s="393"/>
      <c r="B11" s="381" t="s">
        <v>164</v>
      </c>
      <c r="C11" s="382"/>
      <c r="D11" s="383"/>
      <c r="E11" s="387">
        <v>4</v>
      </c>
      <c r="F11" s="70">
        <v>1</v>
      </c>
      <c r="G11" s="384"/>
      <c r="H11" s="385"/>
      <c r="I11" s="77">
        <f>IF(G11="施工実績あり",1,0)</f>
        <v>0</v>
      </c>
      <c r="J11" s="69">
        <v>1</v>
      </c>
      <c r="K11" s="69">
        <f t="shared" si="0"/>
        <v>0</v>
      </c>
      <c r="L11" s="386" t="str">
        <f>IF(G11="","",$E$11*K11/$F$16)</f>
        <v/>
      </c>
      <c r="M11" s="386"/>
      <c r="N11" s="378">
        <f>ROUND(SUM(L11:L15),2)</f>
        <v>0</v>
      </c>
      <c r="O11" s="73"/>
      <c r="P11" s="59"/>
      <c r="Q11" s="78" t="s">
        <v>166</v>
      </c>
      <c r="R11" s="78" t="s">
        <v>376</v>
      </c>
      <c r="S11" s="79"/>
      <c r="T11" s="79"/>
      <c r="U11" s="78"/>
      <c r="V11" s="68"/>
      <c r="W11" s="68"/>
      <c r="X11" s="68"/>
      <c r="Y11" s="68"/>
      <c r="Z11" s="68"/>
      <c r="AA11" s="68"/>
      <c r="AB11" s="68"/>
      <c r="AC11" s="68"/>
      <c r="AD11" s="68"/>
    </row>
    <row r="12" spans="1:30" ht="39" customHeight="1">
      <c r="A12" s="393"/>
      <c r="B12" s="381" t="s">
        <v>377</v>
      </c>
      <c r="C12" s="382"/>
      <c r="D12" s="383"/>
      <c r="E12" s="388"/>
      <c r="F12" s="70">
        <v>2</v>
      </c>
      <c r="G12" s="384"/>
      <c r="H12" s="385"/>
      <c r="I12" s="80">
        <f>IF(G12="表彰歴又は施工実績あり",1,0)</f>
        <v>0</v>
      </c>
      <c r="J12" s="69">
        <v>2</v>
      </c>
      <c r="K12" s="69">
        <f t="shared" si="0"/>
        <v>0</v>
      </c>
      <c r="L12" s="386" t="str">
        <f>IF(G12="","",$E$11*K12/$F$16)</f>
        <v/>
      </c>
      <c r="M12" s="386"/>
      <c r="N12" s="379"/>
      <c r="O12" s="73"/>
      <c r="P12" s="59"/>
      <c r="Q12" s="81" t="s">
        <v>378</v>
      </c>
      <c r="R12" s="78" t="s">
        <v>376</v>
      </c>
      <c r="S12" s="79"/>
      <c r="T12" s="79"/>
      <c r="U12" s="78"/>
      <c r="V12" s="68"/>
      <c r="W12" s="68"/>
      <c r="X12" s="68"/>
      <c r="Y12" s="68"/>
      <c r="Z12" s="68"/>
      <c r="AA12" s="68"/>
      <c r="AB12" s="68"/>
      <c r="AC12" s="68"/>
      <c r="AD12" s="68"/>
    </row>
    <row r="13" spans="1:30" ht="24" customHeight="1">
      <c r="A13" s="393"/>
      <c r="B13" s="381" t="s">
        <v>165</v>
      </c>
      <c r="C13" s="382"/>
      <c r="D13" s="383"/>
      <c r="E13" s="388"/>
      <c r="F13" s="70">
        <v>0</v>
      </c>
      <c r="G13" s="384"/>
      <c r="H13" s="385"/>
      <c r="I13" s="77">
        <f>IF(OR(G13="指名停止あり",G13="文書指導あり"),-1,IF(G13="複数履歴あり",-2,0))</f>
        <v>0</v>
      </c>
      <c r="J13" s="69">
        <v>1</v>
      </c>
      <c r="K13" s="69">
        <f t="shared" si="0"/>
        <v>0</v>
      </c>
      <c r="L13" s="386" t="str">
        <f>IF(G13="","",$E$11*K13/$F$16)</f>
        <v/>
      </c>
      <c r="M13" s="386"/>
      <c r="N13" s="379"/>
      <c r="O13" s="73"/>
      <c r="P13" s="59"/>
      <c r="Q13" s="78" t="s">
        <v>376</v>
      </c>
      <c r="R13" s="78" t="s">
        <v>223</v>
      </c>
      <c r="S13" s="79" t="s">
        <v>224</v>
      </c>
      <c r="T13" s="79" t="s">
        <v>225</v>
      </c>
      <c r="U13" s="78"/>
      <c r="V13" s="68"/>
      <c r="W13" s="68"/>
      <c r="X13" s="68"/>
      <c r="Y13" s="68"/>
      <c r="Z13" s="68"/>
      <c r="AA13" s="68"/>
      <c r="AB13" s="68"/>
      <c r="AC13" s="68"/>
      <c r="AD13" s="68"/>
    </row>
    <row r="14" spans="1:30" ht="24" customHeight="1">
      <c r="A14" s="393"/>
      <c r="B14" s="381" t="s">
        <v>19</v>
      </c>
      <c r="C14" s="382"/>
      <c r="D14" s="383"/>
      <c r="E14" s="388"/>
      <c r="F14" s="82">
        <v>0.5</v>
      </c>
      <c r="G14" s="384"/>
      <c r="H14" s="385"/>
      <c r="I14" s="83">
        <f>IF(G14="認証取得あり",0.5,0)</f>
        <v>0</v>
      </c>
      <c r="J14" s="69">
        <v>1</v>
      </c>
      <c r="K14" s="84">
        <f t="shared" si="0"/>
        <v>0</v>
      </c>
      <c r="L14" s="386" t="str">
        <f>IF(G14="","",$E$11*K14/$F$16)</f>
        <v/>
      </c>
      <c r="M14" s="386"/>
      <c r="N14" s="379"/>
      <c r="O14" s="73"/>
      <c r="P14" s="59"/>
      <c r="Q14" s="78" t="s">
        <v>226</v>
      </c>
      <c r="R14" s="78" t="s">
        <v>376</v>
      </c>
      <c r="S14" s="79"/>
      <c r="T14" s="79"/>
      <c r="U14" s="78"/>
      <c r="V14" s="68"/>
      <c r="W14" s="68"/>
      <c r="X14" s="68"/>
      <c r="Y14" s="68"/>
      <c r="Z14" s="68"/>
      <c r="AA14" s="68"/>
      <c r="AB14" s="68"/>
      <c r="AC14" s="68"/>
      <c r="AD14" s="68"/>
    </row>
    <row r="15" spans="1:30" ht="24" customHeight="1" thickBot="1">
      <c r="A15" s="393"/>
      <c r="B15" s="381" t="s">
        <v>119</v>
      </c>
      <c r="C15" s="382"/>
      <c r="D15" s="383"/>
      <c r="E15" s="389"/>
      <c r="F15" s="82">
        <v>0.5</v>
      </c>
      <c r="G15" s="390"/>
      <c r="H15" s="391"/>
      <c r="I15" s="83">
        <f>IF(G15="加入あり",0.5,0)</f>
        <v>0</v>
      </c>
      <c r="J15" s="69">
        <v>1</v>
      </c>
      <c r="K15" s="84">
        <f t="shared" si="0"/>
        <v>0</v>
      </c>
      <c r="L15" s="386" t="str">
        <f>IF(G15="","",$E$11*K15/$F$16)</f>
        <v/>
      </c>
      <c r="M15" s="386"/>
      <c r="N15" s="380"/>
      <c r="O15" s="73"/>
      <c r="P15" s="59"/>
      <c r="Q15" s="78" t="s">
        <v>227</v>
      </c>
      <c r="R15" s="78" t="s">
        <v>376</v>
      </c>
      <c r="S15" s="79"/>
      <c r="T15" s="79"/>
      <c r="U15" s="78"/>
      <c r="V15" s="68"/>
      <c r="W15" s="68"/>
      <c r="X15" s="68"/>
      <c r="Y15" s="68"/>
      <c r="Z15" s="68"/>
      <c r="AA15" s="68"/>
      <c r="AB15" s="68"/>
      <c r="AC15" s="68"/>
      <c r="AD15" s="68"/>
    </row>
    <row r="16" spans="1:30" ht="13.5" customHeight="1" thickBot="1">
      <c r="A16" s="394"/>
      <c r="B16" s="85"/>
      <c r="C16" s="85"/>
      <c r="D16" s="85"/>
      <c r="E16" s="86"/>
      <c r="F16" s="69">
        <f>SUM(F11:F15)</f>
        <v>4</v>
      </c>
      <c r="G16" s="59"/>
      <c r="H16" s="59"/>
      <c r="I16" s="87"/>
      <c r="J16" s="59"/>
      <c r="K16" s="59"/>
      <c r="L16" s="88"/>
      <c r="M16" s="88"/>
      <c r="N16" s="89"/>
      <c r="O16" s="75"/>
      <c r="P16" s="59"/>
      <c r="Q16" s="75"/>
      <c r="R16" s="75"/>
      <c r="S16" s="76"/>
      <c r="T16" s="76"/>
      <c r="U16" s="68"/>
      <c r="V16" s="68"/>
      <c r="W16" s="68"/>
      <c r="X16" s="68"/>
      <c r="Y16" s="68"/>
      <c r="Z16" s="68"/>
      <c r="AA16" s="68"/>
      <c r="AB16" s="68"/>
      <c r="AC16" s="68"/>
      <c r="AD16" s="68"/>
    </row>
    <row r="17" spans="1:30" ht="24" customHeight="1">
      <c r="A17" s="392" t="s">
        <v>268</v>
      </c>
      <c r="B17" s="395" t="s">
        <v>269</v>
      </c>
      <c r="C17" s="396"/>
      <c r="D17" s="397"/>
      <c r="E17" s="398">
        <v>5</v>
      </c>
      <c r="F17" s="70">
        <v>2</v>
      </c>
      <c r="G17" s="401"/>
      <c r="H17" s="402"/>
      <c r="I17" s="77">
        <f>IF(G17="施工実績あり",1,0)</f>
        <v>0</v>
      </c>
      <c r="J17" s="69">
        <v>2</v>
      </c>
      <c r="K17" s="69">
        <f>IF(I17="","",I17*J17)</f>
        <v>0</v>
      </c>
      <c r="L17" s="403" t="str">
        <f>IF(G17="","",$E$17*K17/$F$23)</f>
        <v/>
      </c>
      <c r="M17" s="404"/>
      <c r="N17" s="378">
        <f>ROUND(SUM(L17:L22),2)</f>
        <v>0</v>
      </c>
      <c r="O17" s="73"/>
      <c r="P17" s="59"/>
      <c r="Q17" s="78" t="s">
        <v>166</v>
      </c>
      <c r="R17" s="78" t="s">
        <v>379</v>
      </c>
      <c r="S17" s="78"/>
      <c r="T17" s="78"/>
      <c r="U17" s="78"/>
      <c r="V17" s="68"/>
      <c r="W17" s="68"/>
      <c r="X17" s="68"/>
      <c r="Y17" s="68"/>
      <c r="Z17" s="68"/>
      <c r="AA17" s="68"/>
      <c r="AB17" s="68"/>
      <c r="AC17" s="68"/>
      <c r="AD17" s="68"/>
    </row>
    <row r="18" spans="1:30" ht="24" customHeight="1">
      <c r="A18" s="393"/>
      <c r="B18" s="410" t="s">
        <v>380</v>
      </c>
      <c r="C18" s="411"/>
      <c r="D18" s="412"/>
      <c r="E18" s="399"/>
      <c r="F18" s="70">
        <v>4</v>
      </c>
      <c r="G18" s="413"/>
      <c r="H18" s="414"/>
      <c r="I18" s="77">
        <f>IF(G18&gt;100,0,IF(G18&gt;=80,2,IF(G18&gt;=75,1,IF(G18&gt;=65,0.5,0))))</f>
        <v>0</v>
      </c>
      <c r="J18" s="69">
        <v>2</v>
      </c>
      <c r="K18" s="69">
        <f>IF(I18="","",I18*J18)</f>
        <v>0</v>
      </c>
      <c r="L18" s="403" t="str">
        <f>IF(G18="","",$E$17*K18/$F$23)</f>
        <v/>
      </c>
      <c r="M18" s="404"/>
      <c r="N18" s="379"/>
      <c r="O18" s="73"/>
      <c r="P18" s="59"/>
      <c r="Q18" s="78"/>
      <c r="R18" s="78"/>
      <c r="S18" s="78"/>
      <c r="T18" s="78"/>
      <c r="U18" s="78"/>
      <c r="V18" s="68"/>
      <c r="W18" s="68"/>
      <c r="X18" s="68"/>
      <c r="Y18" s="68"/>
      <c r="Z18" s="68"/>
      <c r="AA18" s="68"/>
      <c r="AB18" s="68"/>
      <c r="AC18" s="68"/>
      <c r="AD18" s="68"/>
    </row>
    <row r="19" spans="1:30" ht="39" customHeight="1">
      <c r="A19" s="393"/>
      <c r="B19" s="395" t="s">
        <v>381</v>
      </c>
      <c r="C19" s="396"/>
      <c r="D19" s="397"/>
      <c r="E19" s="399"/>
      <c r="F19" s="70">
        <v>2</v>
      </c>
      <c r="G19" s="415"/>
      <c r="H19" s="416"/>
      <c r="I19" s="80">
        <f>IF(G19="複数あり",2,IF(G19="あり",1,0))</f>
        <v>0</v>
      </c>
      <c r="J19" s="69">
        <v>1</v>
      </c>
      <c r="K19" s="69">
        <f>IF(I19="","",I19*J19)</f>
        <v>0</v>
      </c>
      <c r="L19" s="403" t="str">
        <f>IF(G19="","",$E$17*K19/$F$23)</f>
        <v/>
      </c>
      <c r="M19" s="404"/>
      <c r="N19" s="379"/>
      <c r="O19" s="73"/>
      <c r="P19" s="59"/>
      <c r="Q19" s="81" t="s">
        <v>382</v>
      </c>
      <c r="R19" s="81" t="s">
        <v>383</v>
      </c>
      <c r="S19" s="78" t="s">
        <v>379</v>
      </c>
      <c r="T19" s="78"/>
      <c r="U19" s="78"/>
      <c r="V19" s="68"/>
      <c r="W19" s="68"/>
      <c r="X19" s="68"/>
      <c r="Y19" s="68"/>
      <c r="Z19" s="68"/>
      <c r="AA19" s="68"/>
      <c r="AB19" s="68"/>
      <c r="AC19" s="68"/>
      <c r="AD19" s="68"/>
    </row>
    <row r="20" spans="1:30" ht="24" customHeight="1">
      <c r="A20" s="393"/>
      <c r="B20" s="395" t="s">
        <v>384</v>
      </c>
      <c r="C20" s="396"/>
      <c r="D20" s="397"/>
      <c r="E20" s="399"/>
      <c r="F20" s="70">
        <v>1</v>
      </c>
      <c r="G20" s="384"/>
      <c r="H20" s="385"/>
      <c r="I20" s="77">
        <f>IF(G20="表彰歴あり",1,0)</f>
        <v>0</v>
      </c>
      <c r="J20" s="69">
        <v>1</v>
      </c>
      <c r="K20" s="69">
        <f>IF(I20="","",I20*J20)</f>
        <v>0</v>
      </c>
      <c r="L20" s="403" t="str">
        <f>IF(G20="","",$E$17*K20/$F$23)</f>
        <v/>
      </c>
      <c r="M20" s="404"/>
      <c r="N20" s="379"/>
      <c r="O20" s="73"/>
      <c r="P20" s="59"/>
      <c r="Q20" s="78" t="s">
        <v>222</v>
      </c>
      <c r="R20" s="78" t="s">
        <v>379</v>
      </c>
      <c r="S20" s="78"/>
      <c r="T20" s="78"/>
      <c r="U20" s="78"/>
      <c r="V20" s="68"/>
      <c r="W20" s="68"/>
      <c r="X20" s="68"/>
      <c r="Y20" s="68"/>
      <c r="Z20" s="68"/>
      <c r="AA20" s="68"/>
      <c r="AB20" s="68"/>
      <c r="AC20" s="68"/>
      <c r="AD20" s="68"/>
    </row>
    <row r="21" spans="1:30" ht="24" customHeight="1">
      <c r="A21" s="393"/>
      <c r="B21" s="395" t="s">
        <v>270</v>
      </c>
      <c r="C21" s="396"/>
      <c r="D21" s="397"/>
      <c r="E21" s="399"/>
      <c r="F21" s="70">
        <v>1</v>
      </c>
      <c r="G21" s="384"/>
      <c r="H21" s="385"/>
      <c r="I21" s="77">
        <f>IF(G21="推奨単位以上の取得単位あり",1,IF(G21="推奨単位の1/2以上の取得単位あり",0.5,IF(G21="推奨単位の1/2未満の取得単位あり",0.3,0)))</f>
        <v>0</v>
      </c>
      <c r="J21" s="69">
        <v>1</v>
      </c>
      <c r="K21" s="69">
        <f>IF(I21="","",I21*J21)</f>
        <v>0</v>
      </c>
      <c r="L21" s="403" t="str">
        <f>IF(G21="","",$E$17*K21/$F$23)</f>
        <v/>
      </c>
      <c r="M21" s="404"/>
      <c r="N21" s="379"/>
      <c r="O21" s="73"/>
      <c r="P21" s="59"/>
      <c r="Q21" s="90" t="s">
        <v>228</v>
      </c>
      <c r="R21" s="90" t="s">
        <v>229</v>
      </c>
      <c r="S21" s="90" t="s">
        <v>230</v>
      </c>
      <c r="T21" s="78" t="s">
        <v>385</v>
      </c>
      <c r="U21" s="78"/>
      <c r="V21" s="68"/>
      <c r="W21" s="68"/>
      <c r="X21" s="68"/>
      <c r="Y21" s="68"/>
      <c r="Z21" s="68"/>
      <c r="AA21" s="68"/>
      <c r="AB21" s="68"/>
      <c r="AC21" s="68"/>
      <c r="AD21" s="68"/>
    </row>
    <row r="22" spans="1:30" ht="24" customHeight="1" thickBot="1">
      <c r="A22" s="393"/>
      <c r="B22" s="405" t="s">
        <v>386</v>
      </c>
      <c r="C22" s="406"/>
      <c r="D22" s="407"/>
      <c r="E22" s="400"/>
      <c r="F22" s="91"/>
      <c r="G22" s="417"/>
      <c r="H22" s="418"/>
      <c r="I22" s="92"/>
      <c r="J22" s="93"/>
      <c r="K22" s="93"/>
      <c r="L22" s="419"/>
      <c r="M22" s="420"/>
      <c r="N22" s="380"/>
      <c r="O22" s="73"/>
      <c r="P22" s="59"/>
      <c r="Q22" s="78" t="s">
        <v>231</v>
      </c>
      <c r="R22" s="78" t="s">
        <v>385</v>
      </c>
      <c r="S22" s="78"/>
      <c r="T22" s="78"/>
      <c r="U22" s="78"/>
      <c r="V22" s="68"/>
      <c r="W22" s="29"/>
      <c r="X22" s="68"/>
      <c r="Y22" s="68"/>
      <c r="Z22" s="68"/>
      <c r="AA22" s="68"/>
      <c r="AB22" s="68"/>
      <c r="AC22" s="68"/>
      <c r="AD22" s="68"/>
    </row>
    <row r="23" spans="1:30" ht="13.5" customHeight="1" thickBot="1">
      <c r="A23" s="394"/>
      <c r="B23" s="94"/>
      <c r="C23" s="94"/>
      <c r="D23" s="94"/>
      <c r="E23" s="86"/>
      <c r="F23" s="95">
        <f>SUM(F17:F21)</f>
        <v>10</v>
      </c>
      <c r="G23" s="59"/>
      <c r="H23" s="59"/>
      <c r="I23" s="87"/>
      <c r="J23" s="59"/>
      <c r="K23" s="59"/>
      <c r="L23" s="88"/>
      <c r="M23" s="88"/>
      <c r="N23" s="96"/>
      <c r="O23" s="68"/>
      <c r="P23" s="59"/>
      <c r="Q23" s="75"/>
      <c r="R23" s="68"/>
      <c r="S23" s="68"/>
      <c r="T23" s="68"/>
      <c r="U23" s="68"/>
      <c r="V23" s="68"/>
      <c r="W23" s="29"/>
      <c r="X23" s="68"/>
      <c r="Y23" s="68"/>
      <c r="Z23" s="68"/>
      <c r="AA23" s="68"/>
      <c r="AB23" s="68"/>
      <c r="AC23" s="68"/>
      <c r="AD23" s="68"/>
    </row>
    <row r="24" spans="1:30" ht="24" customHeight="1">
      <c r="A24" s="421" t="s">
        <v>263</v>
      </c>
      <c r="B24" s="423" t="s">
        <v>121</v>
      </c>
      <c r="C24" s="424"/>
      <c r="D24" s="425"/>
      <c r="E24" s="398">
        <v>6</v>
      </c>
      <c r="F24" s="70">
        <v>1</v>
      </c>
      <c r="G24" s="401"/>
      <c r="H24" s="402"/>
      <c r="I24" s="77">
        <f>IF(G24="配置あり",1,0)</f>
        <v>0</v>
      </c>
      <c r="J24" s="69">
        <v>1</v>
      </c>
      <c r="K24" s="69">
        <f>IF(I24="","",I24*J24)</f>
        <v>0</v>
      </c>
      <c r="L24" s="403" t="str">
        <f>IF(G24="","",E24*K24/$F$34)</f>
        <v/>
      </c>
      <c r="M24" s="404"/>
      <c r="N24" s="378">
        <f>ROUND(SUM(L24:L33),2)</f>
        <v>0</v>
      </c>
      <c r="O24" s="73"/>
      <c r="P24" s="59"/>
      <c r="Q24" s="78" t="s">
        <v>232</v>
      </c>
      <c r="R24" s="78" t="s">
        <v>387</v>
      </c>
      <c r="S24" s="78"/>
      <c r="T24" s="78"/>
      <c r="U24" s="78"/>
      <c r="V24" s="97"/>
      <c r="W24" s="29"/>
      <c r="X24" s="97"/>
      <c r="Y24" s="68"/>
      <c r="Z24" s="68"/>
      <c r="AA24" s="68"/>
      <c r="AB24" s="68"/>
      <c r="AC24" s="68"/>
      <c r="AD24" s="68"/>
    </row>
    <row r="25" spans="1:30" ht="25.5" customHeight="1">
      <c r="A25" s="422"/>
      <c r="B25" s="430" t="s">
        <v>388</v>
      </c>
      <c r="C25" s="431"/>
      <c r="D25" s="432"/>
      <c r="E25" s="399"/>
      <c r="F25" s="98"/>
      <c r="G25" s="433"/>
      <c r="H25" s="434"/>
      <c r="I25" s="99"/>
      <c r="J25" s="93"/>
      <c r="K25" s="93"/>
      <c r="L25" s="419"/>
      <c r="M25" s="420"/>
      <c r="N25" s="379"/>
      <c r="O25" s="73"/>
      <c r="P25" s="59"/>
      <c r="Q25" s="78" t="s">
        <v>233</v>
      </c>
      <c r="R25" s="78" t="s">
        <v>234</v>
      </c>
      <c r="S25" s="78" t="s">
        <v>235</v>
      </c>
      <c r="T25" s="78" t="s">
        <v>236</v>
      </c>
      <c r="U25" s="78"/>
      <c r="V25" s="97"/>
      <c r="W25" s="29"/>
      <c r="X25" s="97"/>
      <c r="Y25" s="68"/>
      <c r="Z25" s="68"/>
      <c r="AA25" s="68"/>
      <c r="AB25" s="68"/>
      <c r="AC25" s="68"/>
      <c r="AD25" s="68"/>
    </row>
    <row r="26" spans="1:30" ht="25.5" customHeight="1">
      <c r="A26" s="422"/>
      <c r="B26" s="435" t="s">
        <v>271</v>
      </c>
      <c r="C26" s="436"/>
      <c r="D26" s="437"/>
      <c r="E26" s="399"/>
      <c r="F26" s="100">
        <v>2</v>
      </c>
      <c r="G26" s="415"/>
      <c r="H26" s="416"/>
      <c r="I26" s="77">
        <f>IF(G26="顕彰歴あり",1,0)</f>
        <v>0</v>
      </c>
      <c r="J26" s="69">
        <v>2</v>
      </c>
      <c r="K26" s="69">
        <f>IF(I26="","",I26*J26)</f>
        <v>0</v>
      </c>
      <c r="L26" s="386" t="str">
        <f>IF(G26="","",E24*K26/$F$34)</f>
        <v/>
      </c>
      <c r="M26" s="386"/>
      <c r="N26" s="379"/>
      <c r="O26" s="73"/>
      <c r="P26" s="59"/>
      <c r="Q26" s="78" t="s">
        <v>237</v>
      </c>
      <c r="R26" s="78" t="s">
        <v>387</v>
      </c>
      <c r="S26" s="78"/>
      <c r="T26" s="78"/>
      <c r="U26" s="78"/>
      <c r="V26" s="97"/>
      <c r="W26" s="29"/>
      <c r="X26" s="97"/>
      <c r="Y26" s="68"/>
      <c r="Z26" s="68"/>
      <c r="AA26" s="68"/>
      <c r="AB26" s="68"/>
      <c r="AC26" s="68"/>
      <c r="AD26" s="68"/>
    </row>
    <row r="27" spans="1:30" ht="25.5" customHeight="1">
      <c r="A27" s="422"/>
      <c r="B27" s="395" t="s">
        <v>389</v>
      </c>
      <c r="C27" s="396"/>
      <c r="D27" s="397"/>
      <c r="E27" s="399"/>
      <c r="F27" s="100">
        <v>1</v>
      </c>
      <c r="G27" s="438"/>
      <c r="H27" s="439"/>
      <c r="I27" s="101">
        <f>IF(G27="複数実績あり",1,IF(G27="実績あり",0.5,0))</f>
        <v>0</v>
      </c>
      <c r="J27" s="102">
        <v>1</v>
      </c>
      <c r="K27" s="102">
        <f>IF(I27="","",I27*J27)</f>
        <v>0</v>
      </c>
      <c r="L27" s="386" t="str">
        <f>IF(G27="","",E24*K27/$F$34)</f>
        <v/>
      </c>
      <c r="M27" s="386"/>
      <c r="N27" s="379"/>
      <c r="O27" s="73"/>
      <c r="P27" s="59"/>
      <c r="Q27" s="78" t="s">
        <v>238</v>
      </c>
      <c r="R27" s="78" t="s">
        <v>239</v>
      </c>
      <c r="S27" s="78" t="s">
        <v>385</v>
      </c>
      <c r="T27" s="78"/>
      <c r="U27" s="78"/>
      <c r="V27" s="97"/>
      <c r="W27" s="29"/>
      <c r="X27" s="97"/>
      <c r="Y27" s="68"/>
      <c r="Z27" s="68"/>
      <c r="AA27" s="68"/>
      <c r="AB27" s="68"/>
      <c r="AC27" s="68"/>
      <c r="AD27" s="68"/>
    </row>
    <row r="28" spans="1:30" ht="25.5" customHeight="1">
      <c r="A28" s="422"/>
      <c r="B28" s="426" t="s">
        <v>272</v>
      </c>
      <c r="C28" s="427"/>
      <c r="D28" s="103" t="s">
        <v>390</v>
      </c>
      <c r="E28" s="399"/>
      <c r="F28" s="100">
        <v>3</v>
      </c>
      <c r="G28" s="384"/>
      <c r="H28" s="385"/>
      <c r="I28" s="101">
        <f>IF(G28="①②③全ての締結実績あり",3,IF(G28="①②③のうち2項目の締結実績あり",2,IF(G28="①②③のうち1項目の締結実績あり",1,0)))</f>
        <v>0</v>
      </c>
      <c r="J28" s="102">
        <v>1</v>
      </c>
      <c r="K28" s="102">
        <f>IF(I28="","",I28*J28)</f>
        <v>0</v>
      </c>
      <c r="L28" s="386" t="str">
        <f>IF(G28="","",E24*K28/$F$34)</f>
        <v/>
      </c>
      <c r="M28" s="386"/>
      <c r="N28" s="379"/>
      <c r="O28" s="73"/>
      <c r="P28" s="59"/>
      <c r="Q28" s="90" t="s">
        <v>334</v>
      </c>
      <c r="R28" s="90" t="s">
        <v>335</v>
      </c>
      <c r="S28" s="90" t="s">
        <v>336</v>
      </c>
      <c r="T28" s="78" t="s">
        <v>391</v>
      </c>
      <c r="U28" s="78"/>
      <c r="V28" s="97"/>
      <c r="W28" s="97"/>
      <c r="X28" s="97"/>
      <c r="Y28" s="68"/>
      <c r="Z28" s="68"/>
      <c r="AA28" s="68"/>
      <c r="AB28" s="68"/>
      <c r="AC28" s="68"/>
      <c r="AD28" s="68"/>
    </row>
    <row r="29" spans="1:30" ht="25.5" customHeight="1">
      <c r="A29" s="422"/>
      <c r="B29" s="428"/>
      <c r="C29" s="429"/>
      <c r="D29" s="104" t="s">
        <v>317</v>
      </c>
      <c r="E29" s="399"/>
      <c r="F29" s="100">
        <v>1</v>
      </c>
      <c r="G29" s="384"/>
      <c r="H29" s="385"/>
      <c r="I29" s="101">
        <f>IF(G29="活動実績あり",1,0)</f>
        <v>0</v>
      </c>
      <c r="J29" s="102">
        <v>1</v>
      </c>
      <c r="K29" s="102">
        <f>IF(I29="","",I29*J29)</f>
        <v>0</v>
      </c>
      <c r="L29" s="386" t="str">
        <f>IF(G29="","",E24*K29/$F$34)</f>
        <v/>
      </c>
      <c r="M29" s="386"/>
      <c r="N29" s="379"/>
      <c r="O29" s="73"/>
      <c r="P29" s="59"/>
      <c r="Q29" s="90" t="s">
        <v>392</v>
      </c>
      <c r="R29" s="90" t="s">
        <v>385</v>
      </c>
      <c r="S29" s="90"/>
      <c r="T29" s="78"/>
      <c r="U29" s="78"/>
      <c r="V29" s="97"/>
      <c r="W29" s="97"/>
      <c r="X29" s="97"/>
      <c r="Y29" s="68"/>
      <c r="Z29" s="68"/>
      <c r="AA29" s="68"/>
      <c r="AB29" s="68"/>
      <c r="AC29" s="68"/>
      <c r="AD29" s="68"/>
    </row>
    <row r="30" spans="1:30" ht="24" customHeight="1">
      <c r="A30" s="422"/>
      <c r="B30" s="405" t="s">
        <v>393</v>
      </c>
      <c r="C30" s="406"/>
      <c r="D30" s="407"/>
      <c r="E30" s="399"/>
      <c r="F30" s="98"/>
      <c r="G30" s="433"/>
      <c r="H30" s="434"/>
      <c r="I30" s="99"/>
      <c r="J30" s="93"/>
      <c r="K30" s="93"/>
      <c r="L30" s="419"/>
      <c r="M30" s="420"/>
      <c r="N30" s="379"/>
      <c r="O30" s="73"/>
      <c r="P30" s="59"/>
      <c r="Q30" s="78" t="s">
        <v>240</v>
      </c>
      <c r="R30" s="78" t="s">
        <v>241</v>
      </c>
      <c r="S30" s="78" t="s">
        <v>387</v>
      </c>
      <c r="T30" s="78"/>
      <c r="U30" s="90"/>
      <c r="V30" s="78" t="s">
        <v>242</v>
      </c>
      <c r="W30" s="78" t="s">
        <v>262</v>
      </c>
      <c r="X30" s="78" t="s">
        <v>243</v>
      </c>
      <c r="Y30" s="78" t="s">
        <v>241</v>
      </c>
      <c r="Z30" s="78" t="s">
        <v>387</v>
      </c>
      <c r="AA30" s="68"/>
      <c r="AB30" s="68"/>
      <c r="AC30" s="68"/>
      <c r="AD30" s="68"/>
    </row>
    <row r="31" spans="1:30" ht="24" customHeight="1">
      <c r="A31" s="422"/>
      <c r="B31" s="405" t="s">
        <v>394</v>
      </c>
      <c r="C31" s="406"/>
      <c r="D31" s="407"/>
      <c r="E31" s="399"/>
      <c r="F31" s="98"/>
      <c r="G31" s="440"/>
      <c r="H31" s="441"/>
      <c r="I31" s="99"/>
      <c r="J31" s="93"/>
      <c r="K31" s="93"/>
      <c r="L31" s="419"/>
      <c r="M31" s="420"/>
      <c r="N31" s="379"/>
      <c r="O31" s="73"/>
      <c r="P31" s="59"/>
      <c r="Q31" s="78" t="s">
        <v>244</v>
      </c>
      <c r="R31" s="78" t="s">
        <v>245</v>
      </c>
      <c r="S31" s="78" t="s">
        <v>387</v>
      </c>
      <c r="T31" s="78"/>
      <c r="U31" s="78"/>
      <c r="V31" s="78" t="s">
        <v>257</v>
      </c>
      <c r="W31" s="105" t="s">
        <v>258</v>
      </c>
      <c r="X31" s="78" t="s">
        <v>259</v>
      </c>
      <c r="Y31" s="78" t="s">
        <v>260</v>
      </c>
      <c r="Z31" s="78" t="s">
        <v>261</v>
      </c>
      <c r="AA31" s="78" t="s">
        <v>387</v>
      </c>
      <c r="AB31" s="68"/>
      <c r="AC31" s="68"/>
      <c r="AD31" s="68"/>
    </row>
    <row r="32" spans="1:30" ht="24" customHeight="1">
      <c r="A32" s="422"/>
      <c r="B32" s="405" t="s">
        <v>395</v>
      </c>
      <c r="C32" s="406"/>
      <c r="D32" s="407"/>
      <c r="E32" s="399"/>
      <c r="F32" s="91"/>
      <c r="G32" s="440"/>
      <c r="H32" s="441"/>
      <c r="I32" s="106"/>
      <c r="J32" s="93"/>
      <c r="K32" s="93"/>
      <c r="L32" s="442"/>
      <c r="M32" s="442"/>
      <c r="N32" s="379"/>
      <c r="O32" s="73"/>
      <c r="P32" s="59"/>
      <c r="Q32" s="78" t="s">
        <v>246</v>
      </c>
      <c r="R32" s="78" t="s">
        <v>166</v>
      </c>
      <c r="S32" s="78" t="s">
        <v>387</v>
      </c>
      <c r="T32" s="78"/>
      <c r="U32" s="78"/>
      <c r="V32" s="78" t="s">
        <v>247</v>
      </c>
      <c r="W32" s="105" t="s">
        <v>256</v>
      </c>
      <c r="X32" s="78" t="s">
        <v>248</v>
      </c>
      <c r="Y32" s="78" t="s">
        <v>249</v>
      </c>
      <c r="Z32" s="78" t="s">
        <v>250</v>
      </c>
      <c r="AA32" s="78" t="s">
        <v>387</v>
      </c>
      <c r="AB32" s="68"/>
      <c r="AC32" s="68"/>
      <c r="AD32" s="68"/>
    </row>
    <row r="33" spans="1:30" ht="24" customHeight="1" thickBot="1">
      <c r="A33" s="422"/>
      <c r="B33" s="381" t="s">
        <v>396</v>
      </c>
      <c r="C33" s="382"/>
      <c r="D33" s="383"/>
      <c r="E33" s="400"/>
      <c r="F33" s="70">
        <v>4</v>
      </c>
      <c r="G33" s="443"/>
      <c r="H33" s="444"/>
      <c r="I33" s="107">
        <f>IF(G33="６件以上の従事実績あり",2,IF(G33="４～５件の従事実績あり",1.5,IF(G33="２～３件の従事実績あり",1,IF(G33="従事実績あり",0.5,0))))</f>
        <v>0</v>
      </c>
      <c r="J33" s="69">
        <v>2</v>
      </c>
      <c r="K33" s="69">
        <f>IF(I33="","",I33*J33)</f>
        <v>0</v>
      </c>
      <c r="L33" s="386" t="str">
        <f>IF(G33="","",$E$24*K33/$F$34)</f>
        <v/>
      </c>
      <c r="M33" s="386"/>
      <c r="N33" s="380"/>
      <c r="O33" s="73"/>
      <c r="P33" s="59"/>
      <c r="Q33" s="78" t="s">
        <v>251</v>
      </c>
      <c r="R33" s="78" t="s">
        <v>252</v>
      </c>
      <c r="S33" s="78" t="s">
        <v>253</v>
      </c>
      <c r="T33" s="78" t="s">
        <v>245</v>
      </c>
      <c r="U33" s="78" t="s">
        <v>387</v>
      </c>
      <c r="V33" s="97"/>
      <c r="W33" s="97"/>
      <c r="X33" s="97"/>
      <c r="Y33" s="68"/>
      <c r="Z33" s="68"/>
      <c r="AA33" s="68"/>
      <c r="AB33" s="68"/>
      <c r="AC33" s="68"/>
      <c r="AD33" s="68"/>
    </row>
    <row r="34" spans="1:30" ht="13.5" customHeight="1" thickBot="1">
      <c r="A34" s="108"/>
      <c r="B34" s="109"/>
      <c r="C34" s="109"/>
      <c r="D34" s="109"/>
      <c r="E34" s="86"/>
      <c r="F34" s="110">
        <f>SUM(F24:F33)</f>
        <v>12</v>
      </c>
      <c r="G34" s="59"/>
      <c r="H34" s="59"/>
      <c r="I34" s="87"/>
      <c r="J34" s="59"/>
      <c r="K34" s="59"/>
      <c r="L34" s="88"/>
      <c r="M34" s="88"/>
      <c r="N34" s="111"/>
      <c r="O34" s="68"/>
      <c r="P34" s="59"/>
      <c r="Q34" s="75"/>
      <c r="R34" s="68"/>
      <c r="S34" s="68"/>
      <c r="T34" s="68"/>
      <c r="U34" s="68"/>
      <c r="V34" s="68"/>
      <c r="W34" s="68"/>
      <c r="X34" s="68"/>
      <c r="Y34" s="68"/>
      <c r="Z34" s="68"/>
      <c r="AA34" s="68"/>
      <c r="AB34" s="68"/>
      <c r="AC34" s="68"/>
      <c r="AD34" s="68"/>
    </row>
    <row r="35" spans="1:30" ht="24" customHeight="1">
      <c r="A35" s="421" t="s">
        <v>218</v>
      </c>
      <c r="B35" s="395" t="s">
        <v>397</v>
      </c>
      <c r="C35" s="396"/>
      <c r="D35" s="397"/>
      <c r="E35" s="398">
        <v>2</v>
      </c>
      <c r="F35" s="70">
        <v>2</v>
      </c>
      <c r="G35" s="401"/>
      <c r="H35" s="402"/>
      <c r="I35" s="77">
        <f>IF(G35="法定雇用率以上",2,IF(G35="義務外雇用あり",2,IF(G35="法定雇用率未満",1,0)))</f>
        <v>0</v>
      </c>
      <c r="J35" s="69">
        <v>1</v>
      </c>
      <c r="K35" s="69">
        <f>IF(I35="","",I35*J35)</f>
        <v>0</v>
      </c>
      <c r="L35" s="403" t="str">
        <f>IF(G35="","",E35*K35/$F$38)</f>
        <v/>
      </c>
      <c r="M35" s="404"/>
      <c r="N35" s="457">
        <f>ROUND(SUM(L35:L37),2)</f>
        <v>0</v>
      </c>
      <c r="O35" s="68"/>
      <c r="P35" s="59"/>
      <c r="Q35" s="78" t="s">
        <v>208</v>
      </c>
      <c r="R35" s="78" t="s">
        <v>254</v>
      </c>
      <c r="S35" s="78" t="s">
        <v>210</v>
      </c>
      <c r="T35" s="78" t="s">
        <v>211</v>
      </c>
      <c r="U35" s="78"/>
      <c r="V35" s="68"/>
      <c r="W35" s="68"/>
      <c r="X35" s="68"/>
      <c r="Y35" s="68"/>
      <c r="Z35" s="68"/>
      <c r="AA35" s="68"/>
      <c r="AB35" s="68"/>
      <c r="AC35" s="68"/>
      <c r="AD35" s="68"/>
    </row>
    <row r="36" spans="1:30" ht="24" customHeight="1">
      <c r="A36" s="422"/>
      <c r="B36" s="395" t="s">
        <v>273</v>
      </c>
      <c r="C36" s="396"/>
      <c r="D36" s="397"/>
      <c r="E36" s="399"/>
      <c r="F36" s="70">
        <v>1</v>
      </c>
      <c r="G36" s="415"/>
      <c r="H36" s="416"/>
      <c r="I36" s="77">
        <f>IF(G36="認証取得等あり",1,0)</f>
        <v>0</v>
      </c>
      <c r="J36" s="69">
        <v>1</v>
      </c>
      <c r="K36" s="69">
        <f>IF(I36="","",I36*J36)</f>
        <v>0</v>
      </c>
      <c r="L36" s="386" t="str">
        <f>IF(G36="","",E35*K36/$F$38)</f>
        <v/>
      </c>
      <c r="M36" s="386"/>
      <c r="N36" s="458"/>
      <c r="O36" s="68"/>
      <c r="P36" s="59"/>
      <c r="Q36" s="78" t="s">
        <v>255</v>
      </c>
      <c r="R36" s="78" t="s">
        <v>387</v>
      </c>
      <c r="S36" s="78"/>
      <c r="T36" s="78"/>
      <c r="U36" s="78"/>
      <c r="V36" s="68"/>
      <c r="W36" s="68"/>
      <c r="X36" s="68"/>
      <c r="Y36" s="68"/>
      <c r="Z36" s="68"/>
      <c r="AA36" s="68"/>
      <c r="AB36" s="68"/>
      <c r="AC36" s="68"/>
      <c r="AD36" s="68"/>
    </row>
    <row r="37" spans="1:30" ht="24" customHeight="1" thickBot="1">
      <c r="A37" s="422"/>
      <c r="B37" s="395" t="s">
        <v>123</v>
      </c>
      <c r="C37" s="396"/>
      <c r="D37" s="397"/>
      <c r="E37" s="400"/>
      <c r="F37" s="70">
        <v>1</v>
      </c>
      <c r="G37" s="390"/>
      <c r="H37" s="391"/>
      <c r="I37" s="77">
        <f>IF(G37="配置あり",1,0)</f>
        <v>0</v>
      </c>
      <c r="J37" s="69">
        <v>1</v>
      </c>
      <c r="K37" s="69">
        <f>IF(I37="","",I37*J37)</f>
        <v>0</v>
      </c>
      <c r="L37" s="386" t="str">
        <f>IF(G37="","",E35*K37/$F$38)</f>
        <v/>
      </c>
      <c r="M37" s="386"/>
      <c r="N37" s="459"/>
      <c r="O37" s="68"/>
      <c r="P37" s="59"/>
      <c r="Q37" s="78" t="s">
        <v>232</v>
      </c>
      <c r="R37" s="78" t="s">
        <v>387</v>
      </c>
      <c r="S37" s="78"/>
      <c r="T37" s="78"/>
      <c r="U37" s="78"/>
      <c r="V37" s="68"/>
      <c r="W37" s="68"/>
      <c r="X37" s="68"/>
      <c r="Y37" s="68"/>
      <c r="Z37" s="68"/>
      <c r="AA37" s="68"/>
      <c r="AB37" s="68"/>
      <c r="AC37" s="68"/>
      <c r="AD37" s="68"/>
    </row>
    <row r="38" spans="1:30" ht="13.5" customHeight="1">
      <c r="A38" s="108"/>
      <c r="B38" s="85"/>
      <c r="C38" s="85"/>
      <c r="D38" s="85"/>
      <c r="E38" s="112"/>
      <c r="F38" s="69">
        <f>SUM(F35:F37)</f>
        <v>4</v>
      </c>
      <c r="G38" s="113"/>
      <c r="H38" s="114"/>
      <c r="I38" s="115"/>
      <c r="J38" s="116"/>
      <c r="K38" s="116"/>
      <c r="L38" s="117"/>
      <c r="M38" s="117"/>
      <c r="N38" s="96"/>
      <c r="O38" s="68"/>
      <c r="P38" s="59"/>
      <c r="Q38" s="75"/>
      <c r="R38" s="68"/>
      <c r="S38" s="68"/>
      <c r="T38" s="68"/>
      <c r="U38" s="68"/>
      <c r="V38" s="68"/>
      <c r="W38" s="68"/>
      <c r="X38" s="68"/>
      <c r="Y38" s="68"/>
      <c r="Z38" s="68"/>
      <c r="AA38" s="68"/>
      <c r="AB38" s="68"/>
      <c r="AC38" s="68"/>
      <c r="AD38" s="68"/>
    </row>
    <row r="39" spans="1:30" ht="13.5" customHeight="1">
      <c r="A39" s="63"/>
      <c r="B39" s="118"/>
      <c r="C39" s="118"/>
      <c r="D39" s="118"/>
      <c r="E39" s="69">
        <f>SUM(E10,E11,E17,E24,E35)</f>
        <v>25</v>
      </c>
      <c r="F39" s="51"/>
      <c r="G39" s="116"/>
      <c r="H39" s="116"/>
      <c r="I39" s="115"/>
      <c r="J39" s="116"/>
      <c r="K39" s="116"/>
      <c r="L39" s="119"/>
      <c r="M39" s="117" t="s">
        <v>20</v>
      </c>
      <c r="N39" s="72">
        <f>SUM(N10,N11,N17,N24,N35)</f>
        <v>0</v>
      </c>
      <c r="O39" s="75"/>
      <c r="P39" s="68"/>
      <c r="Q39" s="75"/>
      <c r="R39" s="68"/>
      <c r="S39" s="68"/>
      <c r="T39" s="68"/>
      <c r="U39" s="68"/>
      <c r="V39" s="68"/>
      <c r="W39" s="68"/>
      <c r="X39" s="68"/>
      <c r="Y39" s="68"/>
      <c r="Z39" s="68"/>
      <c r="AA39" s="68"/>
      <c r="AB39" s="68"/>
      <c r="AC39" s="68"/>
      <c r="AD39" s="68"/>
    </row>
    <row r="40" spans="1:30" ht="7.5" customHeight="1" thickBot="1">
      <c r="A40" s="120"/>
      <c r="B40" s="120"/>
      <c r="C40" s="120"/>
      <c r="D40" s="120"/>
      <c r="E40" s="120"/>
      <c r="F40" s="120"/>
      <c r="G40" s="120"/>
      <c r="H40" s="120"/>
      <c r="I40" s="120"/>
      <c r="J40" s="120"/>
      <c r="K40" s="120"/>
      <c r="L40" s="120"/>
      <c r="M40" s="120"/>
      <c r="N40" s="120"/>
      <c r="O40" s="120"/>
      <c r="P40" s="120"/>
      <c r="Q40" s="75"/>
      <c r="R40" s="120"/>
      <c r="S40" s="120"/>
      <c r="T40" s="120"/>
      <c r="U40" s="120"/>
      <c r="V40" s="120"/>
      <c r="W40" s="120"/>
      <c r="X40" s="120"/>
      <c r="Y40" s="120"/>
      <c r="Z40" s="120"/>
      <c r="AA40" s="120"/>
      <c r="AB40" s="120"/>
      <c r="AC40" s="120"/>
      <c r="AD40" s="120"/>
    </row>
    <row r="41" spans="1:30" ht="14.25" thickBot="1">
      <c r="A41" s="121" t="s">
        <v>21</v>
      </c>
      <c r="B41" s="121"/>
      <c r="C41" s="49"/>
      <c r="D41" s="49"/>
      <c r="E41" s="122" t="s">
        <v>398</v>
      </c>
      <c r="F41" s="449"/>
      <c r="G41" s="450"/>
      <c r="H41" s="451"/>
      <c r="I41" s="49" t="s">
        <v>264</v>
      </c>
      <c r="J41" s="123"/>
      <c r="K41" s="123"/>
      <c r="L41" s="123"/>
      <c r="M41" s="123"/>
      <c r="N41" s="123"/>
      <c r="O41" s="124"/>
      <c r="P41" s="120"/>
      <c r="Q41" s="75"/>
      <c r="R41" s="120"/>
      <c r="S41" s="120"/>
      <c r="T41" s="120"/>
      <c r="U41" s="120"/>
      <c r="V41" s="120"/>
      <c r="W41" s="120"/>
      <c r="X41" s="120"/>
      <c r="Y41" s="120"/>
      <c r="Z41" s="120"/>
      <c r="AA41" s="120"/>
      <c r="AB41" s="120"/>
      <c r="AC41" s="120"/>
      <c r="AD41" s="120"/>
    </row>
    <row r="42" spans="1:30">
      <c r="A42" s="121" t="s">
        <v>14</v>
      </c>
      <c r="B42" s="120"/>
      <c r="C42" s="120"/>
      <c r="D42" s="120"/>
      <c r="E42" s="120"/>
      <c r="F42" s="120"/>
      <c r="G42" s="120"/>
      <c r="H42" s="120"/>
      <c r="I42" s="120"/>
      <c r="J42" s="120"/>
      <c r="K42" s="120"/>
      <c r="L42" s="68"/>
      <c r="M42" s="68"/>
      <c r="N42" s="68"/>
      <c r="O42" s="120"/>
      <c r="P42" s="120"/>
      <c r="Q42" s="75"/>
      <c r="R42" s="120"/>
      <c r="S42" s="120"/>
      <c r="T42" s="120"/>
      <c r="U42" s="120"/>
      <c r="V42" s="120"/>
      <c r="W42" s="120"/>
      <c r="X42" s="120"/>
      <c r="Y42" s="120"/>
      <c r="Z42" s="120"/>
      <c r="AA42" s="120"/>
      <c r="AB42" s="120"/>
      <c r="AC42" s="120"/>
      <c r="AD42" s="120"/>
    </row>
    <row r="43" spans="1:30">
      <c r="A43" s="452" t="s">
        <v>15</v>
      </c>
      <c r="B43" s="125" t="s">
        <v>274</v>
      </c>
      <c r="C43" s="453" t="s">
        <v>399</v>
      </c>
      <c r="D43" s="50"/>
      <c r="E43" s="454" t="s">
        <v>16</v>
      </c>
      <c r="F43" s="454"/>
      <c r="G43" s="126" t="str">
        <f>IF(F41="","",N39)</f>
        <v/>
      </c>
      <c r="H43" s="127"/>
      <c r="I43" s="94"/>
      <c r="J43" s="455" t="s">
        <v>399</v>
      </c>
      <c r="K43" s="456" t="str">
        <f>IF(E44="","",ROUNDDOWN((100+G43)/(E44/1000000),5))</f>
        <v/>
      </c>
      <c r="L43" s="456"/>
      <c r="M43" s="456"/>
      <c r="N43" s="456"/>
      <c r="O43" s="445"/>
      <c r="P43" s="120"/>
      <c r="Q43" s="75"/>
      <c r="R43" s="120"/>
      <c r="S43" s="120"/>
      <c r="T43" s="120"/>
      <c r="U43" s="120"/>
      <c r="V43" s="120"/>
      <c r="W43" s="120"/>
      <c r="X43" s="120"/>
      <c r="Y43" s="120"/>
      <c r="Z43" s="120"/>
      <c r="AA43" s="120"/>
      <c r="AB43" s="120"/>
      <c r="AC43" s="120"/>
      <c r="AD43" s="120"/>
    </row>
    <row r="44" spans="1:30" ht="13.5" customHeight="1">
      <c r="A44" s="452"/>
      <c r="B44" s="124" t="s">
        <v>275</v>
      </c>
      <c r="C44" s="453"/>
      <c r="D44" s="50"/>
      <c r="E44" s="446" t="str">
        <f>IF(F41="","",F41)</f>
        <v/>
      </c>
      <c r="F44" s="446"/>
      <c r="G44" s="446"/>
      <c r="H44" s="447" t="s">
        <v>400</v>
      </c>
      <c r="I44" s="447"/>
      <c r="J44" s="455"/>
      <c r="K44" s="456"/>
      <c r="L44" s="456"/>
      <c r="M44" s="456"/>
      <c r="N44" s="456"/>
      <c r="O44" s="445"/>
      <c r="P44" s="120"/>
      <c r="Q44" s="75"/>
      <c r="R44" s="120"/>
      <c r="S44" s="120"/>
      <c r="T44" s="120"/>
      <c r="U44" s="120"/>
      <c r="V44" s="120"/>
      <c r="W44" s="120"/>
      <c r="X44" s="120"/>
      <c r="Y44" s="120"/>
      <c r="Z44" s="120"/>
      <c r="AA44" s="120"/>
      <c r="AB44" s="120"/>
      <c r="AC44" s="120"/>
      <c r="AD44" s="120"/>
    </row>
    <row r="45" spans="1:30" s="128" customFormat="1" ht="12">
      <c r="A45" s="448" t="s">
        <v>22</v>
      </c>
      <c r="B45" s="448"/>
      <c r="C45" s="448"/>
      <c r="D45" s="448"/>
      <c r="E45" s="448"/>
      <c r="F45" s="448"/>
      <c r="G45" s="448"/>
      <c r="H45" s="448"/>
      <c r="I45" s="448"/>
      <c r="J45" s="448"/>
      <c r="K45" s="448"/>
      <c r="L45" s="448"/>
      <c r="M45" s="448"/>
      <c r="N45" s="448"/>
      <c r="Q45" s="75"/>
    </row>
    <row r="46" spans="1:30">
      <c r="A46" s="120" t="s">
        <v>17</v>
      </c>
      <c r="B46" s="120"/>
      <c r="C46" s="120"/>
      <c r="D46" s="120"/>
      <c r="E46" s="120"/>
      <c r="F46" s="120"/>
      <c r="G46" s="120"/>
      <c r="H46" s="120"/>
      <c r="I46" s="120"/>
      <c r="J46" s="120"/>
      <c r="K46" s="120"/>
      <c r="L46" s="120"/>
      <c r="M46" s="120"/>
      <c r="N46" s="120"/>
      <c r="O46" s="120"/>
      <c r="P46" s="120"/>
      <c r="Q46" s="120"/>
      <c r="R46" s="120"/>
      <c r="S46" s="120"/>
      <c r="T46" s="120"/>
      <c r="U46" s="120"/>
      <c r="V46" s="120"/>
      <c r="W46" s="120"/>
      <c r="X46" s="120"/>
      <c r="Y46" s="120"/>
      <c r="Z46" s="120"/>
      <c r="AA46" s="120"/>
      <c r="AB46" s="120"/>
      <c r="AC46" s="120"/>
      <c r="AD46" s="120"/>
    </row>
    <row r="47" spans="1:30" s="128" customFormat="1" ht="10.5">
      <c r="A47" s="129" t="s">
        <v>265</v>
      </c>
      <c r="B47" s="130"/>
      <c r="C47" s="130"/>
      <c r="D47" s="130"/>
      <c r="E47" s="130"/>
      <c r="F47" s="130"/>
      <c r="G47" s="130"/>
      <c r="H47" s="130"/>
      <c r="I47" s="130"/>
      <c r="J47" s="130"/>
      <c r="K47" s="130"/>
      <c r="L47" s="130"/>
      <c r="M47" s="130"/>
      <c r="N47" s="130"/>
    </row>
    <row r="48" spans="1:30" s="128" customFormat="1" ht="10.5">
      <c r="A48" s="129" t="s">
        <v>18</v>
      </c>
      <c r="B48" s="130"/>
      <c r="C48" s="130"/>
      <c r="D48" s="130"/>
      <c r="E48" s="130"/>
      <c r="F48" s="130"/>
      <c r="G48" s="130"/>
      <c r="H48" s="130"/>
      <c r="I48" s="130"/>
      <c r="J48" s="130"/>
      <c r="K48" s="130"/>
      <c r="L48" s="131"/>
      <c r="M48" s="131"/>
      <c r="N48" s="131"/>
    </row>
    <row r="49" spans="1:14" s="128" customFormat="1" ht="10.5">
      <c r="A49" s="132" t="s">
        <v>401</v>
      </c>
      <c r="B49" s="130"/>
      <c r="C49" s="130"/>
      <c r="D49" s="130"/>
      <c r="E49" s="130"/>
      <c r="F49" s="130"/>
      <c r="G49" s="130"/>
      <c r="H49" s="130"/>
      <c r="I49" s="130"/>
      <c r="J49" s="130"/>
      <c r="K49" s="130"/>
      <c r="L49" s="131"/>
      <c r="M49" s="131"/>
      <c r="N49" s="131"/>
    </row>
    <row r="50" spans="1:14" s="128" customFormat="1" ht="10.5">
      <c r="A50" s="132" t="s">
        <v>446</v>
      </c>
      <c r="B50" s="130"/>
      <c r="C50" s="130"/>
      <c r="D50" s="130"/>
      <c r="E50" s="130"/>
      <c r="F50" s="130"/>
      <c r="G50" s="130"/>
      <c r="H50" s="130"/>
      <c r="I50" s="130"/>
      <c r="J50" s="130"/>
      <c r="K50" s="130"/>
      <c r="L50" s="131"/>
      <c r="M50" s="131"/>
      <c r="N50" s="131"/>
    </row>
    <row r="51" spans="1:14" s="128" customFormat="1" ht="10.5" customHeight="1">
      <c r="A51" s="129" t="s">
        <v>276</v>
      </c>
      <c r="B51" s="133"/>
      <c r="C51" s="133"/>
      <c r="D51" s="133"/>
      <c r="E51" s="133"/>
      <c r="F51" s="133"/>
      <c r="G51" s="133"/>
      <c r="H51" s="133"/>
      <c r="I51" s="133"/>
      <c r="J51" s="133"/>
      <c r="K51" s="133"/>
      <c r="L51" s="134"/>
      <c r="M51" s="134"/>
      <c r="N51" s="134"/>
    </row>
    <row r="68" hidden="1"/>
    <row r="69" hidden="1"/>
    <row r="70" hidden="1"/>
    <row r="71" hidden="1"/>
    <row r="72" hidden="1"/>
    <row r="73" hidden="1"/>
    <row r="74" hidden="1"/>
    <row r="75" hidden="1"/>
    <row r="76" hidden="1"/>
    <row r="77" hidden="1"/>
    <row r="78" hidden="1"/>
    <row r="79" hidden="1"/>
    <row r="80" hidden="1"/>
    <row r="81" hidden="1"/>
    <row r="82" hidden="1"/>
    <row r="83" hidden="1"/>
    <row r="84" hidden="1"/>
    <row r="85" hidden="1"/>
    <row r="86" hidden="1"/>
    <row r="87" hidden="1"/>
    <row r="88" hidden="1"/>
    <row r="89" hidden="1"/>
    <row r="90" hidden="1"/>
    <row r="91" hidden="1"/>
    <row r="92" hidden="1"/>
    <row r="93" hidden="1"/>
    <row r="94" hidden="1"/>
    <row r="95" hidden="1"/>
    <row r="96" hidden="1"/>
    <row r="97" hidden="1"/>
    <row r="98" hidden="1"/>
    <row r="99" hidden="1"/>
    <row r="100" hidden="1"/>
    <row r="101" hidden="1"/>
    <row r="102" hidden="1"/>
    <row r="103" hidden="1"/>
    <row r="104" hidden="1"/>
    <row r="105" hidden="1"/>
    <row r="106" hidden="1"/>
    <row r="107" hidden="1"/>
    <row r="108" hidden="1"/>
    <row r="109" hidden="1"/>
    <row r="110" hidden="1"/>
    <row r="111" hidden="1"/>
    <row r="112" hidden="1"/>
    <row r="113" hidden="1"/>
    <row r="114" hidden="1"/>
    <row r="115" hidden="1"/>
    <row r="116" hidden="1"/>
    <row r="117" hidden="1"/>
  </sheetData>
  <sheetProtection algorithmName="SHA-512" hashValue="Ivs2keHDw/8trYHeuEGQHbGAz6fM/ztdHf+/6x4EE+nNi5Odi9R2Qx6e5At0uau+pDwt6sMUUZMbYsMKIDVOFg==" saltValue="6B1bI+Gv8lsFA1Vx3DMhdg==" spinCount="100000" sheet="1" objects="1" scenarios="1" selectLockedCells="1"/>
  <mergeCells count="104">
    <mergeCell ref="A45:N45"/>
    <mergeCell ref="G37:H37"/>
    <mergeCell ref="L37:M37"/>
    <mergeCell ref="F41:H41"/>
    <mergeCell ref="A43:A44"/>
    <mergeCell ref="C43:C44"/>
    <mergeCell ref="E43:F43"/>
    <mergeCell ref="J43:J44"/>
    <mergeCell ref="K43:N44"/>
    <mergeCell ref="A35:A37"/>
    <mergeCell ref="B35:D35"/>
    <mergeCell ref="E35:E37"/>
    <mergeCell ref="G35:H35"/>
    <mergeCell ref="L35:M35"/>
    <mergeCell ref="N35:N37"/>
    <mergeCell ref="B36:D36"/>
    <mergeCell ref="G36:H36"/>
    <mergeCell ref="L36:M36"/>
    <mergeCell ref="B37:D37"/>
    <mergeCell ref="G29:H29"/>
    <mergeCell ref="L29:M29"/>
    <mergeCell ref="B30:D30"/>
    <mergeCell ref="G30:H30"/>
    <mergeCell ref="L30:M30"/>
    <mergeCell ref="B31:D31"/>
    <mergeCell ref="G31:H31"/>
    <mergeCell ref="L31:M31"/>
    <mergeCell ref="O43:O44"/>
    <mergeCell ref="E44:G44"/>
    <mergeCell ref="H44:I44"/>
    <mergeCell ref="A24:A33"/>
    <mergeCell ref="B24:D24"/>
    <mergeCell ref="E24:E33"/>
    <mergeCell ref="G24:H24"/>
    <mergeCell ref="L24:M24"/>
    <mergeCell ref="B28:C29"/>
    <mergeCell ref="G28:H28"/>
    <mergeCell ref="L28:M28"/>
    <mergeCell ref="N24:N33"/>
    <mergeCell ref="B25:D25"/>
    <mergeCell ref="G25:H25"/>
    <mergeCell ref="L25:M25"/>
    <mergeCell ref="B26:D26"/>
    <mergeCell ref="G26:H26"/>
    <mergeCell ref="L26:M26"/>
    <mergeCell ref="B27:D27"/>
    <mergeCell ref="G27:H27"/>
    <mergeCell ref="L27:M27"/>
    <mergeCell ref="B32:D32"/>
    <mergeCell ref="G32:H32"/>
    <mergeCell ref="L32:M32"/>
    <mergeCell ref="B33:D33"/>
    <mergeCell ref="G33:H33"/>
    <mergeCell ref="L33:M33"/>
    <mergeCell ref="N17:N22"/>
    <mergeCell ref="B18:D18"/>
    <mergeCell ref="G18:H18"/>
    <mergeCell ref="L18:M18"/>
    <mergeCell ref="B19:D19"/>
    <mergeCell ref="G19:H19"/>
    <mergeCell ref="L19:M19"/>
    <mergeCell ref="B20:D20"/>
    <mergeCell ref="G20:H20"/>
    <mergeCell ref="L20:M20"/>
    <mergeCell ref="G22:H22"/>
    <mergeCell ref="L22:M22"/>
    <mergeCell ref="L15:M15"/>
    <mergeCell ref="A17:A23"/>
    <mergeCell ref="B17:D17"/>
    <mergeCell ref="E17:E22"/>
    <mergeCell ref="G17:H17"/>
    <mergeCell ref="L17:M17"/>
    <mergeCell ref="B21:D21"/>
    <mergeCell ref="G21:H21"/>
    <mergeCell ref="L21:M21"/>
    <mergeCell ref="B22:D22"/>
    <mergeCell ref="A10:A16"/>
    <mergeCell ref="B10:D10"/>
    <mergeCell ref="G10:H10"/>
    <mergeCell ref="L10:M10"/>
    <mergeCell ref="H2:M2"/>
    <mergeCell ref="A3:N3"/>
    <mergeCell ref="C5:F5"/>
    <mergeCell ref="G5:N5"/>
    <mergeCell ref="B7:N7"/>
    <mergeCell ref="B9:D9"/>
    <mergeCell ref="G9:H9"/>
    <mergeCell ref="L9:M9"/>
    <mergeCell ref="N11:N15"/>
    <mergeCell ref="B12:D12"/>
    <mergeCell ref="G12:H12"/>
    <mergeCell ref="L12:M12"/>
    <mergeCell ref="B13:D13"/>
    <mergeCell ref="G13:H13"/>
    <mergeCell ref="L13:M13"/>
    <mergeCell ref="B14:D14"/>
    <mergeCell ref="G14:H14"/>
    <mergeCell ref="L14:M14"/>
    <mergeCell ref="B11:D11"/>
    <mergeCell ref="E11:E15"/>
    <mergeCell ref="G11:H11"/>
    <mergeCell ref="L11:M11"/>
    <mergeCell ref="B15:D15"/>
    <mergeCell ref="G15:H15"/>
  </mergeCells>
  <phoneticPr fontId="3"/>
  <dataValidations count="25">
    <dataValidation type="whole" errorStyle="warning" imeMode="halfAlpha" allowBlank="1" showInputMessage="1" showErrorMessage="1" errorTitle="整数を入力して下さい" error="平均点は，整数です。_x000a_100点を超える点数の入力は無効です。" promptTitle="平均点（数値）を入力します" prompt="仙台市交通局ホームページに掲載された仙台市交通局請負工事成績評定結果一覧表に掲げる，自社の平均工事成績評定点の「対象工事と同種の工事区分」の評定点を転記して下さい。_x000a_無い場合は0を入力して下さい。" sqref="G10:H10">
      <formula1>0</formula1>
      <formula2>100</formula2>
    </dataValidation>
    <dataValidation type="whole" errorStyle="warning" imeMode="halfAlpha" allowBlank="1" showInputMessage="1" showErrorMessage="1" errorTitle="整数を入力して下さい" error="最高点は，整数です。_x000a_100点を超える点数の入力は無効です。" promptTitle="最高点（数値）を入力します" prompt="現場代理人と配置技術者を各々配置し，配置予定技術者に求める施工実績等に現場代理人（専任指導者）の実績を申告する場合，現場代理人の実績を選択。" sqref="G18:H18">
      <formula1>0</formula1>
      <formula2>100</formula2>
    </dataValidation>
    <dataValidation type="list" allowBlank="1" showInputMessage="1" showErrorMessage="1" sqref="G12:H12">
      <formula1>$Q$12:$R$12</formula1>
    </dataValidation>
    <dataValidation type="list" allowBlank="1" showInputMessage="1" showErrorMessage="1" sqref="G11:H11">
      <formula1>$Q$11:$R$11</formula1>
    </dataValidation>
    <dataValidation type="list" allowBlank="1" showInputMessage="1" showErrorMessage="1" sqref="G15:H15">
      <formula1>$Q$15:$R$15</formula1>
    </dataValidation>
    <dataValidation type="list" allowBlank="1" showInputMessage="1" showErrorMessage="1" sqref="G13:H13">
      <formula1>$Q$13:$T$13</formula1>
    </dataValidation>
    <dataValidation type="list" allowBlank="1" showInputMessage="1" showErrorMessage="1" sqref="G14:H14">
      <formula1>$Q$14:$R$14</formula1>
    </dataValidation>
    <dataValidation type="list" allowBlank="1" showInputMessage="1" showErrorMessage="1" sqref="G22:H22">
      <formula1>$Q$22:$R$22</formula1>
    </dataValidation>
    <dataValidation type="list" allowBlank="1" showInputMessage="1" showErrorMessage="1" sqref="G19:H19">
      <formula1>$Q$19:$S$19</formula1>
    </dataValidation>
    <dataValidation type="list" allowBlank="1" showInputMessage="1" showErrorMessage="1" sqref="G21:H21">
      <formula1>$Q$21:$T$21</formula1>
    </dataValidation>
    <dataValidation type="list" allowBlank="1" showInputMessage="1" showErrorMessage="1" sqref="G20:H20">
      <formula1>$Q$20:$R$20</formula1>
    </dataValidation>
    <dataValidation type="list" allowBlank="1" showErrorMessage="1" sqref="G17:H17">
      <formula1>$Q$17:$R$17</formula1>
    </dataValidation>
    <dataValidation type="list" allowBlank="1" showInputMessage="1" showErrorMessage="1" sqref="G24:H24">
      <formula1>$Q$24:$R$24</formula1>
    </dataValidation>
    <dataValidation type="list" allowBlank="1" showInputMessage="1" showErrorMessage="1" sqref="G25:H25">
      <formula1>$Q$25:$T$25</formula1>
    </dataValidation>
    <dataValidation type="list" allowBlank="1" showInputMessage="1" showErrorMessage="1" sqref="G33:H33">
      <formula1>$Q$33:$U$33</formula1>
    </dataValidation>
    <dataValidation type="list" allowBlank="1" showInputMessage="1" showErrorMessage="1" sqref="G30:H30">
      <formula1>$Q$30:$S$30</formula1>
    </dataValidation>
    <dataValidation type="list" allowBlank="1" showInputMessage="1" showErrorMessage="1" sqref="G28:H28">
      <formula1>$Q$28:$T$28</formula1>
    </dataValidation>
    <dataValidation type="list" allowBlank="1" showInputMessage="1" showErrorMessage="1" sqref="G27:H27">
      <formula1>$Q$27:$S$27</formula1>
    </dataValidation>
    <dataValidation type="list" allowBlank="1" showInputMessage="1" showErrorMessage="1" sqref="G26:H26">
      <formula1>$Q$26:$R$26</formula1>
    </dataValidation>
    <dataValidation type="list" allowBlank="1" showInputMessage="1" showErrorMessage="1" sqref="G37:H37">
      <formula1>$Q$37:$R$37</formula1>
    </dataValidation>
    <dataValidation type="list" allowBlank="1" showInputMessage="1" showErrorMessage="1" sqref="G35:H35">
      <formula1>$Q$35:$T$35</formula1>
    </dataValidation>
    <dataValidation type="list" allowBlank="1" showInputMessage="1" showErrorMessage="1" sqref="G36:H36">
      <formula1>$Q$36:$R$36</formula1>
    </dataValidation>
    <dataValidation type="list" allowBlank="1" showInputMessage="1" showErrorMessage="1" sqref="G31:H31">
      <formula1>$Q$31:$S$31</formula1>
    </dataValidation>
    <dataValidation type="list" allowBlank="1" showInputMessage="1" showErrorMessage="1" sqref="G32:H32">
      <formula1>$Q$32:$S$32</formula1>
    </dataValidation>
    <dataValidation type="list" allowBlank="1" showInputMessage="1" showErrorMessage="1" sqref="G29:H29">
      <formula1>$Q$29:$R$29</formula1>
    </dataValidation>
  </dataValidations>
  <pageMargins left="0.78740157480314965" right="0.19685039370078741" top="0.6692913385826772" bottom="0.27559055118110237" header="0.27559055118110237" footer="0.19685039370078741"/>
  <pageSetup paperSize="9" scale="85" firstPageNumber="2" orientation="portrait" cellComments="asDisplayed"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21"/>
  <sheetViews>
    <sheetView showGridLines="0" workbookViewId="0">
      <selection activeCell="E21" sqref="E21:G21"/>
    </sheetView>
  </sheetViews>
  <sheetFormatPr defaultRowHeight="13.5" outlineLevelRow="1" outlineLevelCol="1"/>
  <cols>
    <col min="1" max="1" width="4.875" customWidth="1"/>
    <col min="2" max="2" width="5.875" customWidth="1"/>
    <col min="3" max="3" width="21" customWidth="1"/>
    <col min="4" max="4" width="14.25" customWidth="1"/>
    <col min="5" max="5" width="5.125" customWidth="1"/>
    <col min="6" max="6" width="3.5" customWidth="1"/>
    <col min="7" max="7" width="6.25" customWidth="1"/>
    <col min="8" max="8" width="5.125" customWidth="1"/>
    <col min="9" max="13" width="2.875" customWidth="1"/>
    <col min="14" max="14" width="3.875" customWidth="1"/>
    <col min="15" max="15" width="5.625" customWidth="1"/>
    <col min="16" max="16" width="2.125" customWidth="1"/>
    <col min="17" max="17" width="3.125" customWidth="1"/>
    <col min="18" max="18" width="9.125" customWidth="1"/>
    <col min="19" max="23" width="5.625" hidden="1" customWidth="1" outlineLevel="1"/>
    <col min="24" max="25" width="9.125" hidden="1" customWidth="1" outlineLevel="1"/>
    <col min="26" max="26" width="9" collapsed="1"/>
  </cols>
  <sheetData>
    <row r="1" spans="1:25">
      <c r="A1" s="135" t="s">
        <v>402</v>
      </c>
      <c r="B1" s="135"/>
      <c r="C1" s="135"/>
      <c r="D1" s="135"/>
      <c r="E1" s="135"/>
      <c r="F1" s="136"/>
      <c r="G1" s="135"/>
      <c r="H1" s="135"/>
      <c r="I1" s="135"/>
      <c r="J1" s="135"/>
      <c r="K1" s="135"/>
      <c r="L1" s="135"/>
      <c r="M1" s="135"/>
      <c r="N1" s="135"/>
      <c r="O1" s="137"/>
      <c r="P1" s="135"/>
      <c r="Q1" s="135"/>
      <c r="R1" s="138"/>
      <c r="S1" s="139"/>
      <c r="T1" s="139"/>
      <c r="U1" s="139"/>
      <c r="V1" s="139"/>
      <c r="W1" s="139"/>
      <c r="X1" s="138"/>
      <c r="Y1" s="138"/>
    </row>
    <row r="2" spans="1:25" ht="14.25" thickBot="1">
      <c r="A2" s="135"/>
      <c r="B2" s="135"/>
      <c r="C2" s="135"/>
      <c r="D2" s="135"/>
      <c r="E2" s="135"/>
      <c r="F2" s="136"/>
      <c r="G2" s="135"/>
      <c r="H2" s="135"/>
      <c r="I2" s="135"/>
      <c r="J2" s="135"/>
      <c r="K2" s="135"/>
      <c r="L2" s="135"/>
      <c r="M2" s="135"/>
      <c r="N2" s="135"/>
      <c r="O2" s="137"/>
      <c r="P2" s="135"/>
      <c r="Q2" s="135"/>
      <c r="R2" s="138"/>
      <c r="S2" s="139"/>
      <c r="T2" s="139"/>
      <c r="U2" s="139"/>
      <c r="V2" s="139"/>
      <c r="W2" s="139"/>
      <c r="X2" s="138"/>
      <c r="Y2" s="138"/>
    </row>
    <row r="3" spans="1:25" ht="15" customHeight="1" thickBot="1">
      <c r="A3" s="138"/>
      <c r="B3" s="138"/>
      <c r="C3" s="135"/>
      <c r="D3" s="135"/>
      <c r="E3" s="138"/>
      <c r="F3" s="140"/>
      <c r="G3" s="460" t="s">
        <v>0</v>
      </c>
      <c r="H3" s="461"/>
      <c r="I3" s="462" t="s">
        <v>447</v>
      </c>
      <c r="J3" s="463"/>
      <c r="K3" s="463"/>
      <c r="L3" s="463"/>
      <c r="M3" s="463"/>
      <c r="N3" s="464"/>
      <c r="O3" s="141"/>
      <c r="P3" s="135"/>
      <c r="Q3" s="135"/>
      <c r="R3" s="138"/>
      <c r="S3" s="139" t="s">
        <v>346</v>
      </c>
      <c r="T3" s="139" t="s">
        <v>347</v>
      </c>
      <c r="U3" s="139"/>
      <c r="V3" s="139" t="s">
        <v>403</v>
      </c>
      <c r="W3" s="139" t="s">
        <v>348</v>
      </c>
      <c r="X3" s="138" t="s">
        <v>349</v>
      </c>
      <c r="Y3" s="138" t="s">
        <v>360</v>
      </c>
    </row>
    <row r="4" spans="1:25" ht="10.5" customHeight="1">
      <c r="A4" s="138"/>
      <c r="B4" s="138"/>
      <c r="C4" s="135"/>
      <c r="D4" s="135"/>
      <c r="E4" s="138"/>
      <c r="F4" s="140"/>
      <c r="G4" s="136"/>
      <c r="H4" s="136"/>
      <c r="I4" s="142"/>
      <c r="J4" s="142"/>
      <c r="K4" s="142"/>
      <c r="L4" s="142"/>
      <c r="M4" s="142"/>
      <c r="N4" s="142"/>
      <c r="O4" s="137"/>
      <c r="P4" s="135"/>
      <c r="Q4" s="135"/>
      <c r="R4" s="138"/>
      <c r="S4" s="139"/>
      <c r="T4" s="139"/>
      <c r="U4" s="139"/>
      <c r="V4" s="139"/>
      <c r="W4" s="139"/>
      <c r="X4" s="138"/>
      <c r="Y4" s="138"/>
    </row>
    <row r="5" spans="1:25" ht="48.75" customHeight="1" thickBot="1">
      <c r="A5" s="465" t="s">
        <v>277</v>
      </c>
      <c r="B5" s="465"/>
      <c r="C5" s="465"/>
      <c r="D5" s="465"/>
      <c r="E5" s="465"/>
      <c r="F5" s="465"/>
      <c r="G5" s="465"/>
      <c r="H5" s="465"/>
      <c r="I5" s="465"/>
      <c r="J5" s="465"/>
      <c r="K5" s="465"/>
      <c r="L5" s="465"/>
      <c r="M5" s="465"/>
      <c r="N5" s="465"/>
      <c r="O5" s="465"/>
      <c r="P5" s="135"/>
      <c r="Q5" s="135"/>
      <c r="R5" s="138"/>
      <c r="S5" s="139"/>
      <c r="T5" s="139" t="s">
        <v>350</v>
      </c>
      <c r="U5" s="139" t="s">
        <v>351</v>
      </c>
      <c r="V5" s="139" t="s">
        <v>404</v>
      </c>
      <c r="W5" s="139" t="s">
        <v>352</v>
      </c>
      <c r="X5" s="139" t="s">
        <v>353</v>
      </c>
      <c r="Y5" s="139" t="s">
        <v>354</v>
      </c>
    </row>
    <row r="6" spans="1:25" ht="54" customHeight="1" thickBot="1">
      <c r="A6" s="466" t="s">
        <v>340</v>
      </c>
      <c r="B6" s="466"/>
      <c r="C6" s="466"/>
      <c r="D6" s="143" t="s">
        <v>279</v>
      </c>
      <c r="E6" s="467" t="s">
        <v>162</v>
      </c>
      <c r="F6" s="468"/>
      <c r="G6" s="469"/>
      <c r="H6" s="470" t="s">
        <v>405</v>
      </c>
      <c r="I6" s="471"/>
      <c r="J6" s="471"/>
      <c r="K6" s="471"/>
      <c r="L6" s="471"/>
      <c r="M6" s="471"/>
      <c r="N6" s="471"/>
      <c r="O6" s="472"/>
      <c r="P6" s="135"/>
      <c r="Q6" s="136"/>
      <c r="R6" s="138"/>
      <c r="S6" s="139"/>
      <c r="T6" s="139" t="s">
        <v>166</v>
      </c>
      <c r="U6" s="139" t="s">
        <v>167</v>
      </c>
      <c r="V6" s="139" t="s">
        <v>406</v>
      </c>
      <c r="W6" s="139" t="s">
        <v>221</v>
      </c>
      <c r="X6" s="138" t="s">
        <v>355</v>
      </c>
      <c r="Y6" s="138" t="s">
        <v>407</v>
      </c>
    </row>
    <row r="7" spans="1:25" ht="37.5" customHeight="1" thickBot="1">
      <c r="A7" s="481" t="s">
        <v>356</v>
      </c>
      <c r="B7" s="480" t="s">
        <v>24</v>
      </c>
      <c r="C7" s="484"/>
      <c r="D7" s="144" t="s">
        <v>25</v>
      </c>
      <c r="E7" s="485" t="s">
        <v>158</v>
      </c>
      <c r="F7" s="486"/>
      <c r="G7" s="487"/>
      <c r="H7" s="145"/>
      <c r="I7" s="146"/>
      <c r="J7" s="147"/>
      <c r="K7" s="147"/>
      <c r="L7" s="147"/>
      <c r="M7" s="147"/>
      <c r="N7" s="148"/>
      <c r="O7" s="149"/>
      <c r="P7" s="135"/>
      <c r="Q7" s="136"/>
      <c r="R7" s="138"/>
      <c r="S7" s="139"/>
      <c r="T7" s="139" t="s">
        <v>221</v>
      </c>
      <c r="U7" s="139" t="s">
        <v>168</v>
      </c>
      <c r="V7" s="139" t="s">
        <v>221</v>
      </c>
      <c r="W7" s="139" t="s">
        <v>357</v>
      </c>
      <c r="X7" s="138" t="s">
        <v>221</v>
      </c>
      <c r="Y7" s="138" t="s">
        <v>221</v>
      </c>
    </row>
    <row r="8" spans="1:25" ht="39" customHeight="1" thickBot="1">
      <c r="A8" s="482"/>
      <c r="B8" s="479" t="s">
        <v>26</v>
      </c>
      <c r="C8" s="479"/>
      <c r="D8" s="488" t="s">
        <v>27</v>
      </c>
      <c r="E8" s="489"/>
      <c r="F8" s="490"/>
      <c r="G8" s="491"/>
      <c r="H8" s="492"/>
      <c r="I8" s="493"/>
      <c r="J8" s="150" t="s">
        <v>408</v>
      </c>
      <c r="K8" s="473"/>
      <c r="L8" s="474"/>
      <c r="M8" s="474"/>
      <c r="N8" s="474"/>
      <c r="O8" s="475"/>
      <c r="P8" s="135"/>
      <c r="Q8" s="136"/>
      <c r="R8" s="138"/>
      <c r="S8" s="139"/>
      <c r="T8" s="139"/>
      <c r="U8" s="139"/>
      <c r="V8" s="139"/>
      <c r="W8" s="139" t="s">
        <v>358</v>
      </c>
      <c r="X8" s="138"/>
      <c r="Y8" s="138"/>
    </row>
    <row r="9" spans="1:25" ht="22.5" customHeight="1" thickBot="1">
      <c r="A9" s="482"/>
      <c r="B9" s="476" t="s">
        <v>82</v>
      </c>
      <c r="C9" s="477"/>
      <c r="D9" s="477"/>
      <c r="E9" s="477"/>
      <c r="F9" s="477"/>
      <c r="G9" s="477"/>
      <c r="H9" s="477"/>
      <c r="I9" s="477"/>
      <c r="J9" s="477"/>
      <c r="K9" s="477"/>
      <c r="L9" s="477"/>
      <c r="M9" s="477"/>
      <c r="N9" s="477"/>
      <c r="O9" s="478"/>
      <c r="P9" s="135"/>
      <c r="Q9" s="136"/>
      <c r="R9" s="138"/>
      <c r="S9" s="139"/>
      <c r="T9" s="139"/>
      <c r="U9" s="139"/>
      <c r="V9" s="139"/>
      <c r="W9" s="139" t="s">
        <v>409</v>
      </c>
      <c r="X9" s="138"/>
      <c r="Y9" s="138"/>
    </row>
    <row r="10" spans="1:25" ht="22.5" customHeight="1" thickBot="1">
      <c r="A10" s="482"/>
      <c r="B10" s="479" t="s">
        <v>410</v>
      </c>
      <c r="C10" s="480"/>
      <c r="D10" s="473"/>
      <c r="E10" s="474"/>
      <c r="F10" s="474"/>
      <c r="G10" s="474"/>
      <c r="H10" s="475"/>
      <c r="I10" s="151"/>
      <c r="J10" s="152"/>
      <c r="K10" s="152"/>
      <c r="L10" s="152"/>
      <c r="M10" s="152"/>
      <c r="N10" s="152"/>
      <c r="O10" s="153"/>
      <c r="P10" s="135"/>
      <c r="Q10" s="136"/>
      <c r="R10" s="138"/>
      <c r="S10" s="139"/>
      <c r="T10" s="139"/>
      <c r="U10" s="139"/>
      <c r="V10" s="139"/>
      <c r="W10" s="139"/>
      <c r="X10" s="138"/>
      <c r="Y10" s="138"/>
    </row>
    <row r="11" spans="1:25" ht="22.5" customHeight="1" thickBot="1">
      <c r="A11" s="482"/>
      <c r="B11" s="479" t="s">
        <v>219</v>
      </c>
      <c r="C11" s="480"/>
      <c r="D11" s="473"/>
      <c r="E11" s="474"/>
      <c r="F11" s="474"/>
      <c r="G11" s="474"/>
      <c r="H11" s="474"/>
      <c r="I11" s="474"/>
      <c r="J11" s="474"/>
      <c r="K11" s="474"/>
      <c r="L11" s="474"/>
      <c r="M11" s="474"/>
      <c r="N11" s="474"/>
      <c r="O11" s="475"/>
      <c r="P11" s="135"/>
      <c r="Q11" s="136"/>
      <c r="R11" s="138"/>
      <c r="S11" s="139"/>
      <c r="T11" s="139"/>
      <c r="U11" s="139"/>
      <c r="V11" s="139"/>
      <c r="W11" s="139"/>
      <c r="X11" s="138"/>
      <c r="Y11" s="138"/>
    </row>
    <row r="12" spans="1:25" ht="32.25" customHeight="1" thickBot="1">
      <c r="A12" s="482"/>
      <c r="B12" s="494" t="s">
        <v>341</v>
      </c>
      <c r="C12" s="495"/>
      <c r="D12" s="496">
        <v>0</v>
      </c>
      <c r="E12" s="497"/>
      <c r="F12" s="498"/>
      <c r="G12" s="499"/>
      <c r="H12" s="500"/>
      <c r="I12" s="500"/>
      <c r="J12" s="500"/>
      <c r="K12" s="500"/>
      <c r="L12" s="500"/>
      <c r="M12" s="500"/>
      <c r="N12" s="500"/>
      <c r="O12" s="501"/>
      <c r="P12" s="135"/>
      <c r="Q12" s="136"/>
      <c r="R12" s="138"/>
      <c r="S12" s="139"/>
      <c r="T12" s="139"/>
      <c r="U12" s="139"/>
      <c r="V12" s="139"/>
      <c r="W12" s="139"/>
      <c r="X12" s="138"/>
      <c r="Y12" s="138"/>
    </row>
    <row r="13" spans="1:25" ht="22.5" customHeight="1" thickBot="1">
      <c r="A13" s="482"/>
      <c r="B13" s="479" t="s">
        <v>280</v>
      </c>
      <c r="C13" s="480"/>
      <c r="D13" s="525"/>
      <c r="E13" s="526"/>
      <c r="F13" s="526"/>
      <c r="G13" s="526"/>
      <c r="H13" s="526"/>
      <c r="I13" s="526"/>
      <c r="J13" s="526"/>
      <c r="K13" s="526"/>
      <c r="L13" s="526"/>
      <c r="M13" s="526"/>
      <c r="N13" s="526"/>
      <c r="O13" s="527"/>
      <c r="P13" s="135"/>
      <c r="Q13" s="136"/>
      <c r="R13" s="138"/>
      <c r="S13" s="139"/>
      <c r="T13" s="139"/>
      <c r="U13" s="139"/>
      <c r="V13" s="139"/>
      <c r="W13" s="139"/>
      <c r="X13" s="138"/>
      <c r="Y13" s="138"/>
    </row>
    <row r="14" spans="1:25" ht="60" customHeight="1" thickBot="1">
      <c r="A14" s="482"/>
      <c r="B14" s="479" t="s">
        <v>31</v>
      </c>
      <c r="C14" s="480"/>
      <c r="D14" s="528"/>
      <c r="E14" s="529"/>
      <c r="F14" s="529"/>
      <c r="G14" s="529"/>
      <c r="H14" s="529"/>
      <c r="I14" s="529"/>
      <c r="J14" s="529"/>
      <c r="K14" s="529"/>
      <c r="L14" s="529"/>
      <c r="M14" s="529"/>
      <c r="N14" s="529"/>
      <c r="O14" s="530"/>
      <c r="P14" s="135"/>
      <c r="Q14" s="136"/>
      <c r="R14" s="138"/>
      <c r="S14" s="139"/>
      <c r="T14" s="139"/>
      <c r="U14" s="139"/>
      <c r="V14" s="139"/>
      <c r="W14" s="139"/>
      <c r="X14" s="138"/>
      <c r="Y14" s="138"/>
    </row>
    <row r="15" spans="1:25" ht="23.25" customHeight="1" thickBot="1">
      <c r="A15" s="482"/>
      <c r="B15" s="479" t="s">
        <v>220</v>
      </c>
      <c r="C15" s="480"/>
      <c r="D15" s="531"/>
      <c r="E15" s="532"/>
      <c r="F15" s="532"/>
      <c r="G15" s="154" t="s">
        <v>359</v>
      </c>
      <c r="H15" s="532"/>
      <c r="I15" s="532"/>
      <c r="J15" s="532"/>
      <c r="K15" s="532"/>
      <c r="L15" s="532"/>
      <c r="M15" s="532"/>
      <c r="N15" s="532"/>
      <c r="O15" s="533"/>
      <c r="P15" s="135"/>
      <c r="Q15" s="136"/>
      <c r="R15" s="138"/>
      <c r="S15" s="139"/>
      <c r="T15" s="139"/>
      <c r="U15" s="139"/>
      <c r="V15" s="139"/>
      <c r="W15" s="139"/>
      <c r="X15" s="138"/>
      <c r="Y15" s="138"/>
    </row>
    <row r="16" spans="1:25" ht="23.25" customHeight="1" thickBot="1">
      <c r="A16" s="483"/>
      <c r="B16" s="479" t="s">
        <v>351</v>
      </c>
      <c r="C16" s="480"/>
      <c r="D16" s="155" t="s">
        <v>169</v>
      </c>
      <c r="E16" s="502" t="s">
        <v>33</v>
      </c>
      <c r="F16" s="503"/>
      <c r="G16" s="503"/>
      <c r="H16" s="503"/>
      <c r="I16" s="503"/>
      <c r="J16" s="503"/>
      <c r="K16" s="503"/>
      <c r="L16" s="503"/>
      <c r="M16" s="504"/>
      <c r="N16" s="505"/>
      <c r="O16" s="506"/>
      <c r="P16" s="135"/>
      <c r="Q16" s="136"/>
      <c r="R16" s="138"/>
      <c r="S16" s="139"/>
      <c r="T16" s="139"/>
      <c r="U16" s="139"/>
      <c r="V16" s="139"/>
      <c r="W16" s="139"/>
      <c r="X16" s="138"/>
      <c r="Y16" s="138"/>
    </row>
    <row r="17" spans="1:23" ht="27" customHeight="1" thickBot="1">
      <c r="A17" s="507" t="s">
        <v>411</v>
      </c>
      <c r="B17" s="508"/>
      <c r="C17" s="509"/>
      <c r="D17" s="156" t="s">
        <v>412</v>
      </c>
      <c r="E17" s="513" t="s">
        <v>413</v>
      </c>
      <c r="F17" s="514"/>
      <c r="G17" s="515"/>
      <c r="H17" s="516" t="s">
        <v>414</v>
      </c>
      <c r="I17" s="517"/>
      <c r="J17" s="518"/>
      <c r="K17" s="519"/>
      <c r="L17" s="520"/>
      <c r="M17" s="520"/>
      <c r="N17" s="520"/>
      <c r="O17" s="521"/>
      <c r="P17" s="135"/>
      <c r="Q17" s="136"/>
      <c r="R17" s="138"/>
      <c r="S17" s="139"/>
      <c r="T17" s="139"/>
      <c r="U17" s="139"/>
      <c r="V17" s="139"/>
      <c r="W17" s="139"/>
    </row>
    <row r="18" spans="1:23" ht="39" customHeight="1" thickBot="1">
      <c r="A18" s="510"/>
      <c r="B18" s="511"/>
      <c r="C18" s="512"/>
      <c r="D18" s="157" t="s">
        <v>415</v>
      </c>
      <c r="E18" s="522"/>
      <c r="F18" s="523"/>
      <c r="G18" s="523"/>
      <c r="H18" s="523"/>
      <c r="I18" s="523"/>
      <c r="J18" s="523"/>
      <c r="K18" s="523"/>
      <c r="L18" s="523"/>
      <c r="M18" s="523"/>
      <c r="N18" s="523"/>
      <c r="O18" s="524"/>
      <c r="P18" s="135"/>
      <c r="Q18" s="136"/>
      <c r="R18" s="138"/>
      <c r="S18" s="139"/>
      <c r="T18" s="139"/>
      <c r="U18" s="139"/>
      <c r="V18" s="139"/>
      <c r="W18" s="139"/>
    </row>
    <row r="19" spans="1:23" ht="39" customHeight="1" thickBot="1">
      <c r="A19" s="552" t="s">
        <v>342</v>
      </c>
      <c r="B19" s="553"/>
      <c r="C19" s="554"/>
      <c r="D19" s="555" t="s">
        <v>278</v>
      </c>
      <c r="E19" s="556"/>
      <c r="F19" s="556"/>
      <c r="G19" s="556"/>
      <c r="H19" s="557"/>
      <c r="I19" s="557"/>
      <c r="J19" s="557"/>
      <c r="K19" s="558"/>
      <c r="L19" s="485" t="s">
        <v>170</v>
      </c>
      <c r="M19" s="486"/>
      <c r="N19" s="486"/>
      <c r="O19" s="487"/>
      <c r="P19" s="135"/>
      <c r="Q19" s="136"/>
      <c r="R19" s="138"/>
      <c r="S19" s="139"/>
      <c r="T19" s="139"/>
      <c r="U19" s="139"/>
      <c r="V19" s="139"/>
      <c r="W19" s="139"/>
    </row>
    <row r="20" spans="1:23" ht="39" customHeight="1" thickBot="1">
      <c r="A20" s="534" t="s">
        <v>343</v>
      </c>
      <c r="B20" s="535"/>
      <c r="C20" s="536"/>
      <c r="D20" s="158" t="s">
        <v>38</v>
      </c>
      <c r="E20" s="485" t="s">
        <v>158</v>
      </c>
      <c r="F20" s="486"/>
      <c r="G20" s="487"/>
      <c r="H20" s="559" t="s">
        <v>39</v>
      </c>
      <c r="I20" s="560"/>
      <c r="J20" s="560"/>
      <c r="K20" s="560"/>
      <c r="L20" s="561"/>
      <c r="M20" s="562"/>
      <c r="N20" s="563"/>
      <c r="O20" s="564"/>
      <c r="P20" s="135"/>
      <c r="Q20" s="136"/>
      <c r="R20" s="138"/>
      <c r="S20" s="139"/>
      <c r="T20" s="139"/>
      <c r="U20" s="139"/>
      <c r="V20" s="139"/>
      <c r="W20" s="139"/>
    </row>
    <row r="21" spans="1:23" ht="39" customHeight="1" thickBot="1">
      <c r="A21" s="534" t="s">
        <v>344</v>
      </c>
      <c r="B21" s="535"/>
      <c r="C21" s="536"/>
      <c r="D21" s="159" t="s">
        <v>120</v>
      </c>
      <c r="E21" s="485" t="s">
        <v>413</v>
      </c>
      <c r="F21" s="486"/>
      <c r="G21" s="487"/>
      <c r="H21" s="160"/>
      <c r="I21" s="161"/>
      <c r="J21" s="161"/>
      <c r="K21" s="161"/>
      <c r="L21" s="161"/>
      <c r="M21" s="162"/>
      <c r="N21" s="162"/>
      <c r="O21" s="163"/>
      <c r="P21" s="135"/>
      <c r="Q21" s="136"/>
      <c r="R21" s="138"/>
      <c r="S21" s="139"/>
      <c r="T21" s="139"/>
      <c r="U21" s="139"/>
      <c r="V21" s="139"/>
      <c r="W21" s="139"/>
    </row>
    <row r="22" spans="1:23" ht="18" hidden="1" customHeight="1" outlineLevel="1" thickBot="1">
      <c r="A22" s="537" t="s">
        <v>121</v>
      </c>
      <c r="B22" s="538"/>
      <c r="C22" s="539"/>
      <c r="D22" s="164" t="s">
        <v>102</v>
      </c>
      <c r="E22" s="543"/>
      <c r="F22" s="544"/>
      <c r="G22" s="545"/>
      <c r="H22" s="165"/>
      <c r="I22" s="18"/>
      <c r="J22" s="18"/>
      <c r="K22" s="166"/>
      <c r="L22" s="19"/>
      <c r="M22" s="19"/>
      <c r="N22" s="19"/>
      <c r="O22" s="20"/>
      <c r="P22" s="135"/>
      <c r="Q22" s="135"/>
      <c r="R22" s="138"/>
      <c r="S22" s="139"/>
      <c r="T22" s="139"/>
      <c r="U22" s="139"/>
      <c r="V22" s="139"/>
      <c r="W22" s="139"/>
    </row>
    <row r="23" spans="1:23" ht="18" hidden="1" customHeight="1" outlineLevel="1" thickBot="1">
      <c r="A23" s="540"/>
      <c r="B23" s="541"/>
      <c r="C23" s="542"/>
      <c r="D23" s="167" t="s">
        <v>148</v>
      </c>
      <c r="E23" s="546"/>
      <c r="F23" s="547"/>
      <c r="G23" s="548"/>
      <c r="H23" s="549" t="s">
        <v>81</v>
      </c>
      <c r="I23" s="550"/>
      <c r="J23" s="551"/>
      <c r="K23" s="585"/>
      <c r="L23" s="586"/>
      <c r="M23" s="586"/>
      <c r="N23" s="586"/>
      <c r="O23" s="587"/>
      <c r="P23" s="135"/>
      <c r="Q23" s="135"/>
      <c r="R23" s="138"/>
      <c r="S23" s="139"/>
      <c r="T23" s="139"/>
      <c r="U23" s="139"/>
      <c r="V23" s="139"/>
      <c r="W23" s="139"/>
    </row>
    <row r="24" spans="1:23" s="4" customFormat="1" ht="18" hidden="1" customHeight="1" outlineLevel="1" thickBot="1">
      <c r="A24" s="588" t="s">
        <v>156</v>
      </c>
      <c r="B24" s="589"/>
      <c r="C24" s="590"/>
      <c r="D24" s="168"/>
      <c r="E24" s="169"/>
      <c r="F24" s="21"/>
      <c r="G24" s="22"/>
      <c r="H24" s="170"/>
      <c r="I24" s="23"/>
      <c r="J24" s="23"/>
      <c r="K24" s="171"/>
      <c r="L24" s="41"/>
      <c r="M24" s="41"/>
      <c r="N24" s="41"/>
      <c r="O24" s="24"/>
      <c r="P24" s="17"/>
      <c r="Q24" s="2"/>
      <c r="S24" s="15"/>
      <c r="T24" s="15"/>
      <c r="U24" s="15"/>
      <c r="V24" s="15"/>
      <c r="W24" s="15"/>
    </row>
    <row r="25" spans="1:23" s="4" customFormat="1" ht="18" hidden="1" customHeight="1" outlineLevel="1" thickBot="1">
      <c r="A25" s="591" t="s">
        <v>130</v>
      </c>
      <c r="B25" s="592"/>
      <c r="C25" s="593"/>
      <c r="D25" s="172" t="s">
        <v>47</v>
      </c>
      <c r="E25" s="513"/>
      <c r="F25" s="514"/>
      <c r="G25" s="515"/>
      <c r="H25" s="597" t="s">
        <v>48</v>
      </c>
      <c r="I25" s="598"/>
      <c r="J25" s="599"/>
      <c r="K25" s="600"/>
      <c r="L25" s="601"/>
      <c r="M25" s="601"/>
      <c r="N25" s="601"/>
      <c r="O25" s="602"/>
      <c r="P25" s="17"/>
      <c r="Q25" s="2"/>
      <c r="S25" s="15"/>
      <c r="T25" s="15"/>
      <c r="U25" s="15"/>
      <c r="V25" s="15"/>
      <c r="W25" s="15"/>
    </row>
    <row r="26" spans="1:23" ht="18" hidden="1" customHeight="1" outlineLevel="1" thickBot="1">
      <c r="A26" s="594"/>
      <c r="B26" s="595"/>
      <c r="C26" s="596"/>
      <c r="D26" s="173" t="s">
        <v>49</v>
      </c>
      <c r="E26" s="603"/>
      <c r="F26" s="604"/>
      <c r="G26" s="604"/>
      <c r="H26" s="604"/>
      <c r="I26" s="604"/>
      <c r="J26" s="604"/>
      <c r="K26" s="604"/>
      <c r="L26" s="604"/>
      <c r="M26" s="604"/>
      <c r="N26" s="604"/>
      <c r="O26" s="605"/>
      <c r="P26" s="135"/>
      <c r="Q26" s="135"/>
      <c r="R26" s="138"/>
      <c r="S26" s="139"/>
      <c r="T26" s="139"/>
      <c r="U26" s="139"/>
      <c r="V26" s="139"/>
      <c r="W26" s="139"/>
    </row>
    <row r="27" spans="1:23" ht="18" hidden="1" customHeight="1" outlineLevel="1" thickBot="1">
      <c r="A27" s="507" t="s">
        <v>131</v>
      </c>
      <c r="B27" s="508"/>
      <c r="C27" s="565"/>
      <c r="D27" s="164" t="s">
        <v>50</v>
      </c>
      <c r="E27" s="543"/>
      <c r="F27" s="574"/>
      <c r="G27" s="575"/>
      <c r="H27" s="576" t="s">
        <v>116</v>
      </c>
      <c r="I27" s="577"/>
      <c r="J27" s="577"/>
      <c r="K27" s="577"/>
      <c r="L27" s="577"/>
      <c r="M27" s="577"/>
      <c r="N27" s="577"/>
      <c r="O27" s="578"/>
      <c r="P27" s="135"/>
      <c r="Q27" s="135"/>
      <c r="R27" s="138"/>
      <c r="S27" s="139"/>
      <c r="T27" s="139"/>
      <c r="U27" s="139"/>
      <c r="V27" s="139"/>
      <c r="W27" s="139"/>
    </row>
    <row r="28" spans="1:23" ht="18" hidden="1" customHeight="1" outlineLevel="1" thickBot="1">
      <c r="A28" s="566"/>
      <c r="B28" s="567"/>
      <c r="C28" s="568"/>
      <c r="D28" s="174" t="s">
        <v>51</v>
      </c>
      <c r="E28" s="579"/>
      <c r="F28" s="580"/>
      <c r="G28" s="581"/>
      <c r="H28" s="582"/>
      <c r="I28" s="582"/>
      <c r="J28" s="582"/>
      <c r="K28" s="582"/>
      <c r="L28" s="582"/>
      <c r="M28" s="582"/>
      <c r="N28" s="582"/>
      <c r="O28" s="583"/>
      <c r="P28" s="135"/>
      <c r="Q28" s="135"/>
      <c r="R28" s="138"/>
      <c r="S28" s="139"/>
      <c r="T28" s="139"/>
      <c r="U28" s="139"/>
      <c r="V28" s="139"/>
      <c r="W28" s="139"/>
    </row>
    <row r="29" spans="1:23" ht="18" hidden="1" customHeight="1" outlineLevel="1" thickBot="1">
      <c r="A29" s="566"/>
      <c r="B29" s="567"/>
      <c r="C29" s="568"/>
      <c r="D29" s="175"/>
      <c r="E29" s="176"/>
      <c r="F29" s="177"/>
      <c r="G29" s="584"/>
      <c r="H29" s="582"/>
      <c r="I29" s="582"/>
      <c r="J29" s="582"/>
      <c r="K29" s="582"/>
      <c r="L29" s="582"/>
      <c r="M29" s="582"/>
      <c r="N29" s="582"/>
      <c r="O29" s="583"/>
      <c r="P29" s="135"/>
      <c r="Q29" s="135"/>
      <c r="R29" s="138"/>
      <c r="S29" s="139"/>
      <c r="T29" s="139"/>
      <c r="U29" s="139"/>
      <c r="V29" s="139"/>
      <c r="W29" s="139"/>
    </row>
    <row r="30" spans="1:23" ht="18" hidden="1" customHeight="1" outlineLevel="1" thickBot="1">
      <c r="A30" s="569"/>
      <c r="B30" s="570"/>
      <c r="C30" s="568"/>
      <c r="D30" s="178" t="s">
        <v>52</v>
      </c>
      <c r="E30" s="579"/>
      <c r="F30" s="580"/>
      <c r="G30" s="581"/>
      <c r="H30" s="582"/>
      <c r="I30" s="582"/>
      <c r="J30" s="582"/>
      <c r="K30" s="582"/>
      <c r="L30" s="582"/>
      <c r="M30" s="582"/>
      <c r="N30" s="582"/>
      <c r="O30" s="583"/>
      <c r="P30" s="135"/>
      <c r="Q30" s="135"/>
      <c r="R30" s="138"/>
      <c r="S30" s="139"/>
      <c r="T30" s="139"/>
      <c r="U30" s="139"/>
      <c r="V30" s="139"/>
      <c r="W30" s="139"/>
    </row>
    <row r="31" spans="1:23" ht="18" hidden="1" customHeight="1" outlineLevel="1" thickBot="1">
      <c r="A31" s="571"/>
      <c r="B31" s="572"/>
      <c r="C31" s="573"/>
      <c r="D31" s="179"/>
      <c r="E31" s="176"/>
      <c r="F31" s="177"/>
      <c r="G31" s="584"/>
      <c r="H31" s="582"/>
      <c r="I31" s="582"/>
      <c r="J31" s="582"/>
      <c r="K31" s="582"/>
      <c r="L31" s="582"/>
      <c r="M31" s="582"/>
      <c r="N31" s="582"/>
      <c r="O31" s="583"/>
      <c r="P31" s="135"/>
      <c r="Q31" s="135"/>
      <c r="R31" s="138"/>
      <c r="S31" s="139"/>
      <c r="T31" s="139"/>
      <c r="U31" s="139"/>
      <c r="V31" s="139"/>
      <c r="W31" s="139"/>
    </row>
    <row r="32" spans="1:23" ht="18" hidden="1" customHeight="1" outlineLevel="1" thickBot="1">
      <c r="A32" s="507" t="s">
        <v>132</v>
      </c>
      <c r="B32" s="508"/>
      <c r="C32" s="509"/>
      <c r="D32" s="180" t="s">
        <v>53</v>
      </c>
      <c r="E32" s="543"/>
      <c r="F32" s="574"/>
      <c r="G32" s="575"/>
      <c r="H32" s="576" t="s">
        <v>54</v>
      </c>
      <c r="I32" s="577"/>
      <c r="J32" s="577"/>
      <c r="K32" s="577"/>
      <c r="L32" s="577"/>
      <c r="M32" s="577"/>
      <c r="N32" s="577"/>
      <c r="O32" s="578"/>
      <c r="P32" s="135"/>
      <c r="Q32" s="135"/>
      <c r="R32" s="138"/>
      <c r="S32" s="139"/>
      <c r="T32" s="139"/>
      <c r="U32" s="139"/>
      <c r="V32" s="139"/>
      <c r="W32" s="139"/>
    </row>
    <row r="33" spans="1:23" ht="18" hidden="1" customHeight="1" outlineLevel="1" thickBot="1">
      <c r="A33" s="566"/>
      <c r="B33" s="567"/>
      <c r="C33" s="613"/>
      <c r="D33" s="181" t="s">
        <v>135</v>
      </c>
      <c r="E33" s="606"/>
      <c r="F33" s="620"/>
      <c r="G33" s="620"/>
      <c r="H33" s="620"/>
      <c r="I33" s="620"/>
      <c r="J33" s="620"/>
      <c r="K33" s="620"/>
      <c r="L33" s="620"/>
      <c r="M33" s="620"/>
      <c r="N33" s="620"/>
      <c r="O33" s="621"/>
      <c r="P33" s="135"/>
      <c r="Q33" s="135"/>
      <c r="R33" s="138"/>
      <c r="S33" s="139"/>
      <c r="T33" s="139"/>
      <c r="U33" s="139"/>
      <c r="V33" s="139"/>
      <c r="W33" s="139"/>
    </row>
    <row r="34" spans="1:23" ht="18" hidden="1" customHeight="1" outlineLevel="1" thickBot="1">
      <c r="A34" s="566"/>
      <c r="B34" s="567"/>
      <c r="C34" s="613"/>
      <c r="D34" s="175" t="s">
        <v>114</v>
      </c>
      <c r="E34" s="606"/>
      <c r="F34" s="620"/>
      <c r="G34" s="620"/>
      <c r="H34" s="620"/>
      <c r="I34" s="620"/>
      <c r="J34" s="620"/>
      <c r="K34" s="620"/>
      <c r="L34" s="620"/>
      <c r="M34" s="620"/>
      <c r="N34" s="620"/>
      <c r="O34" s="621"/>
      <c r="P34" s="135"/>
      <c r="Q34" s="135"/>
      <c r="R34" s="138"/>
      <c r="S34" s="139"/>
      <c r="T34" s="139"/>
      <c r="U34" s="139"/>
      <c r="V34" s="139"/>
      <c r="W34" s="139"/>
    </row>
    <row r="35" spans="1:23" ht="18" hidden="1" customHeight="1" outlineLevel="1" thickBot="1">
      <c r="A35" s="566"/>
      <c r="B35" s="567"/>
      <c r="C35" s="613"/>
      <c r="D35" s="182" t="s">
        <v>99</v>
      </c>
      <c r="E35" s="606"/>
      <c r="F35" s="620"/>
      <c r="G35" s="620"/>
      <c r="H35" s="620"/>
      <c r="I35" s="620"/>
      <c r="J35" s="620"/>
      <c r="K35" s="620"/>
      <c r="L35" s="620"/>
      <c r="M35" s="620"/>
      <c r="N35" s="620"/>
      <c r="O35" s="621"/>
      <c r="P35" s="135"/>
      <c r="Q35" s="135"/>
      <c r="R35" s="138"/>
      <c r="S35" s="139"/>
      <c r="T35" s="139"/>
      <c r="U35" s="139"/>
      <c r="V35" s="139"/>
      <c r="W35" s="139"/>
    </row>
    <row r="36" spans="1:23" ht="18" hidden="1" customHeight="1" outlineLevel="1" thickBot="1">
      <c r="A36" s="566"/>
      <c r="B36" s="567"/>
      <c r="C36" s="613"/>
      <c r="D36" s="183" t="s">
        <v>100</v>
      </c>
      <c r="E36" s="606"/>
      <c r="F36" s="620"/>
      <c r="G36" s="620"/>
      <c r="H36" s="620"/>
      <c r="I36" s="620"/>
      <c r="J36" s="620"/>
      <c r="K36" s="620"/>
      <c r="L36" s="620"/>
      <c r="M36" s="620"/>
      <c r="N36" s="620"/>
      <c r="O36" s="621"/>
      <c r="P36" s="135"/>
      <c r="Q36" s="135"/>
      <c r="R36" s="138"/>
      <c r="S36" s="139"/>
      <c r="T36" s="139"/>
      <c r="U36" s="139"/>
      <c r="V36" s="139"/>
      <c r="W36" s="139"/>
    </row>
    <row r="37" spans="1:23" ht="18" hidden="1" customHeight="1" outlineLevel="1" thickBot="1">
      <c r="A37" s="614"/>
      <c r="B37" s="615"/>
      <c r="C37" s="616"/>
      <c r="D37" s="180" t="s">
        <v>50</v>
      </c>
      <c r="E37" s="543"/>
      <c r="F37" s="574"/>
      <c r="G37" s="575"/>
      <c r="H37" s="184"/>
      <c r="I37" s="184"/>
      <c r="J37" s="184"/>
      <c r="K37" s="184"/>
      <c r="L37" s="184"/>
      <c r="M37" s="184"/>
      <c r="N37" s="184"/>
      <c r="O37" s="185"/>
      <c r="P37" s="135"/>
      <c r="Q37" s="135"/>
      <c r="R37" s="138"/>
      <c r="S37" s="139"/>
      <c r="T37" s="139"/>
      <c r="U37" s="139"/>
      <c r="V37" s="139"/>
      <c r="W37" s="139"/>
    </row>
    <row r="38" spans="1:23" ht="18" hidden="1" customHeight="1" outlineLevel="1" thickBot="1">
      <c r="A38" s="614"/>
      <c r="B38" s="615"/>
      <c r="C38" s="616"/>
      <c r="D38" s="186" t="s">
        <v>133</v>
      </c>
      <c r="E38" s="579"/>
      <c r="F38" s="580"/>
      <c r="G38" s="622"/>
      <c r="H38" s="623"/>
      <c r="I38" s="623"/>
      <c r="J38" s="623"/>
      <c r="K38" s="623"/>
      <c r="L38" s="623"/>
      <c r="M38" s="623"/>
      <c r="N38" s="623"/>
      <c r="O38" s="624"/>
      <c r="P38" s="135"/>
      <c r="Q38" s="135"/>
      <c r="R38" s="138"/>
      <c r="S38" s="139"/>
      <c r="T38" s="139"/>
      <c r="U38" s="139"/>
      <c r="V38" s="139"/>
      <c r="W38" s="139"/>
    </row>
    <row r="39" spans="1:23" ht="18" hidden="1" customHeight="1" outlineLevel="1" thickBot="1">
      <c r="A39" s="617"/>
      <c r="B39" s="618"/>
      <c r="C39" s="619"/>
      <c r="D39" s="179"/>
      <c r="E39" s="579"/>
      <c r="F39" s="607"/>
      <c r="G39" s="625"/>
      <c r="H39" s="626"/>
      <c r="I39" s="626"/>
      <c r="J39" s="626"/>
      <c r="K39" s="626"/>
      <c r="L39" s="626"/>
      <c r="M39" s="626"/>
      <c r="N39" s="626"/>
      <c r="O39" s="627"/>
      <c r="P39" s="135"/>
      <c r="Q39" s="135"/>
      <c r="R39" s="138"/>
      <c r="S39" s="139"/>
      <c r="T39" s="139"/>
      <c r="U39" s="139"/>
      <c r="V39" s="139"/>
      <c r="W39" s="139"/>
    </row>
    <row r="40" spans="1:23" ht="18" hidden="1" customHeight="1" outlineLevel="1" thickBot="1">
      <c r="A40" s="507" t="s">
        <v>134</v>
      </c>
      <c r="B40" s="508"/>
      <c r="C40" s="565"/>
      <c r="D40" s="164" t="s">
        <v>103</v>
      </c>
      <c r="E40" s="543"/>
      <c r="F40" s="574"/>
      <c r="G40" s="609"/>
      <c r="H40" s="610"/>
      <c r="I40" s="611"/>
      <c r="J40" s="611"/>
      <c r="K40" s="611"/>
      <c r="L40" s="611"/>
      <c r="M40" s="611"/>
      <c r="N40" s="611"/>
      <c r="O40" s="612"/>
      <c r="P40" s="135"/>
      <c r="Q40" s="135"/>
      <c r="R40" s="138"/>
      <c r="S40" s="139"/>
      <c r="T40" s="139"/>
      <c r="U40" s="139"/>
      <c r="V40" s="139"/>
      <c r="W40" s="139"/>
    </row>
    <row r="41" spans="1:23" ht="18" hidden="1" customHeight="1" outlineLevel="1" thickBot="1">
      <c r="A41" s="566"/>
      <c r="B41" s="567"/>
      <c r="C41" s="568"/>
      <c r="D41" s="187" t="s">
        <v>136</v>
      </c>
      <c r="E41" s="606"/>
      <c r="F41" s="607"/>
      <c r="G41" s="607"/>
      <c r="H41" s="607"/>
      <c r="I41" s="607"/>
      <c r="J41" s="607"/>
      <c r="K41" s="607"/>
      <c r="L41" s="607"/>
      <c r="M41" s="607"/>
      <c r="N41" s="607"/>
      <c r="O41" s="608"/>
      <c r="P41" s="135"/>
      <c r="Q41" s="135"/>
      <c r="R41" s="138"/>
      <c r="S41" s="139"/>
      <c r="T41" s="139"/>
      <c r="U41" s="139"/>
      <c r="V41" s="139"/>
      <c r="W41" s="139"/>
    </row>
    <row r="42" spans="1:23" ht="18" hidden="1" customHeight="1" outlineLevel="1" thickBot="1">
      <c r="A42" s="566"/>
      <c r="B42" s="567"/>
      <c r="C42" s="568"/>
      <c r="D42" s="188" t="s">
        <v>104</v>
      </c>
      <c r="E42" s="606"/>
      <c r="F42" s="607"/>
      <c r="G42" s="607"/>
      <c r="H42" s="607"/>
      <c r="I42" s="607"/>
      <c r="J42" s="607"/>
      <c r="K42" s="607"/>
      <c r="L42" s="607"/>
      <c r="M42" s="607"/>
      <c r="N42" s="607"/>
      <c r="O42" s="608"/>
      <c r="P42" s="135"/>
      <c r="Q42" s="135"/>
      <c r="R42" s="138"/>
      <c r="S42" s="139"/>
      <c r="T42" s="139"/>
      <c r="U42" s="139"/>
      <c r="V42" s="139"/>
      <c r="W42" s="139"/>
    </row>
    <row r="43" spans="1:23" ht="18" hidden="1" customHeight="1" outlineLevel="1" thickBot="1">
      <c r="A43" s="569"/>
      <c r="B43" s="570"/>
      <c r="C43" s="568"/>
      <c r="D43" s="189" t="s">
        <v>137</v>
      </c>
      <c r="E43" s="606"/>
      <c r="F43" s="607"/>
      <c r="G43" s="607"/>
      <c r="H43" s="607"/>
      <c r="I43" s="607"/>
      <c r="J43" s="607"/>
      <c r="K43" s="607"/>
      <c r="L43" s="607"/>
      <c r="M43" s="607"/>
      <c r="N43" s="607"/>
      <c r="O43" s="608"/>
      <c r="P43" s="135"/>
      <c r="Q43" s="135"/>
      <c r="R43" s="138"/>
      <c r="S43" s="139"/>
      <c r="T43" s="139"/>
      <c r="U43" s="139"/>
      <c r="V43" s="139"/>
      <c r="W43" s="139"/>
    </row>
    <row r="44" spans="1:23" s="4" customFormat="1" ht="18" hidden="1" customHeight="1" outlineLevel="1" thickBot="1">
      <c r="A44" s="571"/>
      <c r="B44" s="572"/>
      <c r="C44" s="573"/>
      <c r="D44" s="190" t="s">
        <v>105</v>
      </c>
      <c r="E44" s="606"/>
      <c r="F44" s="607"/>
      <c r="G44" s="607"/>
      <c r="H44" s="607"/>
      <c r="I44" s="607"/>
      <c r="J44" s="607"/>
      <c r="K44" s="607"/>
      <c r="L44" s="607"/>
      <c r="M44" s="607"/>
      <c r="N44" s="607"/>
      <c r="O44" s="607"/>
      <c r="P44" s="17"/>
      <c r="Q44" s="2"/>
      <c r="S44" s="15"/>
      <c r="T44" s="15"/>
      <c r="U44" s="15"/>
      <c r="V44" s="15"/>
      <c r="W44" s="15"/>
    </row>
    <row r="45" spans="1:23" s="4" customFormat="1" ht="18" hidden="1" customHeight="1" outlineLevel="1" thickBot="1">
      <c r="A45" s="591" t="s">
        <v>138</v>
      </c>
      <c r="B45" s="592"/>
      <c r="C45" s="593"/>
      <c r="D45" s="172" t="s">
        <v>55</v>
      </c>
      <c r="E45" s="543"/>
      <c r="F45" s="574"/>
      <c r="G45" s="575"/>
      <c r="H45" s="661"/>
      <c r="I45" s="662"/>
      <c r="J45" s="662"/>
      <c r="K45" s="662"/>
      <c r="L45" s="662"/>
      <c r="M45" s="662"/>
      <c r="N45" s="662"/>
      <c r="O45" s="663"/>
      <c r="P45" s="17"/>
      <c r="Q45" s="2"/>
      <c r="S45" s="15"/>
      <c r="T45" s="15"/>
      <c r="U45" s="15"/>
      <c r="V45" s="15"/>
      <c r="W45" s="15"/>
    </row>
    <row r="46" spans="1:23" s="4" customFormat="1" ht="18" hidden="1" customHeight="1" outlineLevel="1" thickBot="1">
      <c r="A46" s="658"/>
      <c r="B46" s="659"/>
      <c r="C46" s="660"/>
      <c r="D46" s="187"/>
      <c r="E46" s="579"/>
      <c r="F46" s="664"/>
      <c r="G46" s="665" t="s">
        <v>142</v>
      </c>
      <c r="H46" s="666"/>
      <c r="I46" s="606"/>
      <c r="J46" s="607"/>
      <c r="K46" s="607"/>
      <c r="L46" s="607"/>
      <c r="M46" s="607"/>
      <c r="N46" s="607"/>
      <c r="O46" s="608"/>
      <c r="P46" s="17"/>
      <c r="Q46" s="2"/>
      <c r="S46" s="15"/>
      <c r="T46" s="15"/>
      <c r="U46" s="15"/>
      <c r="V46" s="15"/>
      <c r="W46" s="15"/>
    </row>
    <row r="47" spans="1:23" s="4" customFormat="1" ht="18" hidden="1" customHeight="1" outlineLevel="1" thickBot="1">
      <c r="A47" s="658"/>
      <c r="B47" s="659"/>
      <c r="C47" s="660"/>
      <c r="D47" s="191" t="s">
        <v>56</v>
      </c>
      <c r="E47" s="176"/>
      <c r="F47" s="177"/>
      <c r="G47" s="177"/>
      <c r="H47" s="177"/>
      <c r="I47" s="177"/>
      <c r="J47" s="177"/>
      <c r="K47" s="177"/>
      <c r="L47" s="177"/>
      <c r="M47" s="177"/>
      <c r="N47" s="177"/>
      <c r="O47" s="192"/>
      <c r="P47" s="17"/>
      <c r="Q47" s="2"/>
      <c r="S47" s="15"/>
      <c r="T47" s="15"/>
      <c r="U47" s="15"/>
      <c r="V47" s="15"/>
      <c r="W47" s="15"/>
    </row>
    <row r="48" spans="1:23" s="4" customFormat="1" ht="18" hidden="1" customHeight="1" outlineLevel="1" thickBot="1">
      <c r="A48" s="658"/>
      <c r="B48" s="659"/>
      <c r="C48" s="660"/>
      <c r="D48" s="188" t="s">
        <v>140</v>
      </c>
      <c r="E48" s="176"/>
      <c r="F48" s="177"/>
      <c r="G48" s="177"/>
      <c r="H48" s="177"/>
      <c r="I48" s="177"/>
      <c r="J48" s="177"/>
      <c r="K48" s="177"/>
      <c r="L48" s="177"/>
      <c r="M48" s="177"/>
      <c r="N48" s="177"/>
      <c r="O48" s="192"/>
      <c r="P48" s="17"/>
      <c r="Q48" s="2"/>
      <c r="S48" s="15"/>
      <c r="T48" s="15"/>
      <c r="U48" s="15"/>
      <c r="V48" s="15"/>
      <c r="W48" s="15"/>
    </row>
    <row r="49" spans="1:23" s="4" customFormat="1" ht="18" hidden="1" customHeight="1" outlineLevel="1" thickBot="1">
      <c r="A49" s="658"/>
      <c r="B49" s="659"/>
      <c r="C49" s="660"/>
      <c r="D49" s="189"/>
      <c r="E49" s="579"/>
      <c r="F49" s="664"/>
      <c r="G49" s="665" t="s">
        <v>143</v>
      </c>
      <c r="H49" s="666"/>
      <c r="I49" s="606"/>
      <c r="J49" s="607"/>
      <c r="K49" s="607"/>
      <c r="L49" s="607"/>
      <c r="M49" s="607"/>
      <c r="N49" s="607"/>
      <c r="O49" s="608"/>
      <c r="P49" s="17"/>
      <c r="Q49" s="2"/>
      <c r="S49" s="15"/>
      <c r="T49" s="15"/>
      <c r="U49" s="15"/>
      <c r="V49" s="15"/>
      <c r="W49" s="15"/>
    </row>
    <row r="50" spans="1:23" s="4" customFormat="1" ht="18" hidden="1" customHeight="1" outlineLevel="1" thickBot="1">
      <c r="A50" s="658"/>
      <c r="B50" s="659"/>
      <c r="C50" s="660"/>
      <c r="D50" s="191" t="s">
        <v>57</v>
      </c>
      <c r="E50" s="606"/>
      <c r="F50" s="607"/>
      <c r="G50" s="607"/>
      <c r="H50" s="607"/>
      <c r="I50" s="607"/>
      <c r="J50" s="607"/>
      <c r="K50" s="607"/>
      <c r="L50" s="607"/>
      <c r="M50" s="607"/>
      <c r="N50" s="607"/>
      <c r="O50" s="608"/>
      <c r="P50" s="17"/>
      <c r="Q50" s="2"/>
      <c r="S50" s="15"/>
      <c r="T50" s="15"/>
      <c r="U50" s="15"/>
      <c r="V50" s="15"/>
      <c r="W50" s="15"/>
    </row>
    <row r="51" spans="1:23" s="4" customFormat="1" ht="18" hidden="1" customHeight="1" outlineLevel="1" thickBot="1">
      <c r="A51" s="617"/>
      <c r="B51" s="618"/>
      <c r="C51" s="619"/>
      <c r="D51" s="190" t="s">
        <v>141</v>
      </c>
      <c r="E51" s="606"/>
      <c r="F51" s="607"/>
      <c r="G51" s="607"/>
      <c r="H51" s="607"/>
      <c r="I51" s="607"/>
      <c r="J51" s="607"/>
      <c r="K51" s="607"/>
      <c r="L51" s="607"/>
      <c r="M51" s="607"/>
      <c r="N51" s="607"/>
      <c r="O51" s="608"/>
      <c r="P51" s="17"/>
      <c r="Q51" s="2"/>
      <c r="S51" s="15"/>
      <c r="T51" s="15"/>
      <c r="U51" s="15"/>
      <c r="V51" s="15"/>
      <c r="W51" s="15"/>
    </row>
    <row r="52" spans="1:23" s="4" customFormat="1" ht="18" hidden="1" customHeight="1" outlineLevel="1" thickBot="1">
      <c r="A52" s="649" t="s">
        <v>139</v>
      </c>
      <c r="B52" s="650"/>
      <c r="C52" s="651"/>
      <c r="D52" s="172" t="s">
        <v>83</v>
      </c>
      <c r="E52" s="543"/>
      <c r="F52" s="574"/>
      <c r="G52" s="575"/>
      <c r="H52" s="655"/>
      <c r="I52" s="656"/>
      <c r="J52" s="656"/>
      <c r="K52" s="656"/>
      <c r="L52" s="656"/>
      <c r="M52" s="656"/>
      <c r="N52" s="656"/>
      <c r="O52" s="657"/>
      <c r="P52" s="17"/>
      <c r="Q52" s="2"/>
      <c r="S52" s="15"/>
      <c r="T52" s="15"/>
      <c r="U52" s="15"/>
      <c r="V52" s="15"/>
      <c r="W52" s="15"/>
    </row>
    <row r="53" spans="1:23" s="4" customFormat="1" ht="18" hidden="1" customHeight="1" outlineLevel="1" thickBot="1">
      <c r="A53" s="649"/>
      <c r="B53" s="650"/>
      <c r="C53" s="651"/>
      <c r="D53" s="187" t="s">
        <v>84</v>
      </c>
      <c r="E53" s="579"/>
      <c r="F53" s="580"/>
      <c r="G53" s="581"/>
      <c r="H53" s="582"/>
      <c r="I53" s="582"/>
      <c r="J53" s="582"/>
      <c r="K53" s="582"/>
      <c r="L53" s="582"/>
      <c r="M53" s="582"/>
      <c r="N53" s="582"/>
      <c r="O53" s="583"/>
      <c r="P53" s="17"/>
      <c r="Q53" s="2"/>
      <c r="S53" s="15"/>
      <c r="T53" s="15"/>
      <c r="U53" s="15"/>
      <c r="V53" s="15"/>
      <c r="W53" s="15"/>
    </row>
    <row r="54" spans="1:23" s="4" customFormat="1" ht="18" hidden="1" customHeight="1" outlineLevel="1" thickBot="1">
      <c r="A54" s="649"/>
      <c r="B54" s="650"/>
      <c r="C54" s="651"/>
      <c r="D54" s="190"/>
      <c r="E54" s="176"/>
      <c r="F54" s="177"/>
      <c r="G54" s="584"/>
      <c r="H54" s="582"/>
      <c r="I54" s="582"/>
      <c r="J54" s="582"/>
      <c r="K54" s="582"/>
      <c r="L54" s="582"/>
      <c r="M54" s="582"/>
      <c r="N54" s="582"/>
      <c r="O54" s="583"/>
      <c r="P54" s="17"/>
      <c r="Q54" s="2"/>
      <c r="S54" s="15"/>
      <c r="T54" s="15"/>
      <c r="U54" s="15"/>
      <c r="V54" s="15"/>
      <c r="W54" s="15"/>
    </row>
    <row r="55" spans="1:23" s="4" customFormat="1" ht="18" hidden="1" customHeight="1" outlineLevel="1" thickBot="1">
      <c r="A55" s="649"/>
      <c r="B55" s="650"/>
      <c r="C55" s="651"/>
      <c r="D55" s="187" t="s">
        <v>85</v>
      </c>
      <c r="E55" s="579"/>
      <c r="F55" s="580"/>
      <c r="G55" s="581"/>
      <c r="H55" s="582"/>
      <c r="I55" s="582"/>
      <c r="J55" s="582"/>
      <c r="K55" s="582"/>
      <c r="L55" s="582"/>
      <c r="M55" s="582"/>
      <c r="N55" s="582"/>
      <c r="O55" s="583"/>
      <c r="P55" s="17"/>
      <c r="Q55" s="2"/>
      <c r="S55" s="15"/>
      <c r="T55" s="15"/>
      <c r="U55" s="15"/>
      <c r="V55" s="15"/>
      <c r="W55" s="15"/>
    </row>
    <row r="56" spans="1:23" s="4" customFormat="1" ht="27" hidden="1" customHeight="1" outlineLevel="1" thickBot="1">
      <c r="A56" s="652"/>
      <c r="B56" s="653"/>
      <c r="C56" s="654"/>
      <c r="D56" s="193"/>
      <c r="E56" s="194"/>
      <c r="F56" s="195"/>
      <c r="G56" s="584"/>
      <c r="H56" s="582"/>
      <c r="I56" s="582"/>
      <c r="J56" s="582"/>
      <c r="K56" s="582"/>
      <c r="L56" s="582"/>
      <c r="M56" s="582"/>
      <c r="N56" s="582"/>
      <c r="O56" s="583"/>
      <c r="P56" s="17"/>
      <c r="Q56" s="2"/>
      <c r="S56" s="15"/>
      <c r="T56" s="15"/>
      <c r="U56" s="15"/>
      <c r="V56" s="15"/>
      <c r="W56" s="15"/>
    </row>
    <row r="57" spans="1:23" s="4" customFormat="1" ht="18" hidden="1" customHeight="1" outlineLevel="1" thickBot="1">
      <c r="A57" s="628" t="s">
        <v>144</v>
      </c>
      <c r="B57" s="629"/>
      <c r="C57" s="629"/>
      <c r="D57" s="172" t="s">
        <v>55</v>
      </c>
      <c r="E57" s="543"/>
      <c r="F57" s="574"/>
      <c r="G57" s="630"/>
      <c r="H57" s="25"/>
      <c r="I57" s="25"/>
      <c r="J57" s="43"/>
      <c r="K57" s="43"/>
      <c r="L57" s="43"/>
      <c r="M57" s="43"/>
      <c r="N57" s="43"/>
      <c r="O57" s="44"/>
      <c r="P57" s="2"/>
      <c r="Q57" s="2"/>
      <c r="S57" s="15"/>
      <c r="T57" s="15"/>
      <c r="U57" s="15"/>
      <c r="V57" s="15"/>
      <c r="W57" s="15"/>
    </row>
    <row r="58" spans="1:23" s="4" customFormat="1" ht="18" hidden="1" customHeight="1" outlineLevel="1" thickBot="1">
      <c r="A58" s="631" t="s">
        <v>122</v>
      </c>
      <c r="B58" s="632"/>
      <c r="C58" s="633"/>
      <c r="D58" s="637" t="s">
        <v>40</v>
      </c>
      <c r="E58" s="638"/>
      <c r="F58" s="639"/>
      <c r="G58" s="543"/>
      <c r="H58" s="574"/>
      <c r="I58" s="575"/>
      <c r="J58" s="1" t="s">
        <v>41</v>
      </c>
      <c r="K58" s="2"/>
      <c r="L58" s="2"/>
      <c r="M58" s="2"/>
      <c r="N58" s="2"/>
      <c r="O58" s="3"/>
      <c r="P58" s="2"/>
      <c r="Q58" s="2"/>
      <c r="S58" s="15"/>
      <c r="T58" s="15"/>
      <c r="U58" s="15"/>
      <c r="V58" s="15"/>
      <c r="W58" s="15"/>
    </row>
    <row r="59" spans="1:23" s="4" customFormat="1" ht="18" hidden="1" customHeight="1" outlineLevel="1" thickBot="1">
      <c r="A59" s="634"/>
      <c r="B59" s="635"/>
      <c r="C59" s="636"/>
      <c r="D59" s="640" t="s">
        <v>42</v>
      </c>
      <c r="E59" s="641"/>
      <c r="F59" s="642"/>
      <c r="G59" s="643"/>
      <c r="H59" s="644"/>
      <c r="I59" s="645"/>
      <c r="J59" s="5" t="s">
        <v>43</v>
      </c>
      <c r="K59" s="5"/>
      <c r="L59" s="5"/>
      <c r="M59" s="5"/>
      <c r="N59" s="196"/>
      <c r="O59" s="197"/>
      <c r="P59" s="17"/>
      <c r="Q59" s="2"/>
      <c r="S59" s="15"/>
      <c r="T59" s="15"/>
      <c r="U59" s="15"/>
      <c r="V59" s="15"/>
      <c r="W59" s="15"/>
    </row>
    <row r="60" spans="1:23" ht="18" hidden="1" customHeight="1" outlineLevel="1" thickBot="1">
      <c r="A60" s="634"/>
      <c r="B60" s="635"/>
      <c r="C60" s="636"/>
      <c r="D60" s="646" t="s">
        <v>44</v>
      </c>
      <c r="E60" s="647"/>
      <c r="F60" s="647"/>
      <c r="G60" s="647"/>
      <c r="H60" s="647"/>
      <c r="I60" s="647"/>
      <c r="J60" s="647"/>
      <c r="K60" s="647"/>
      <c r="L60" s="647"/>
      <c r="M60" s="648"/>
      <c r="N60" s="667"/>
      <c r="O60" s="668"/>
      <c r="P60" s="135"/>
      <c r="Q60" s="135"/>
      <c r="R60" s="138"/>
      <c r="S60" s="139"/>
      <c r="T60" s="139"/>
      <c r="U60" s="139"/>
      <c r="V60" s="139"/>
      <c r="W60" s="139"/>
    </row>
    <row r="61" spans="1:23" ht="18" hidden="1" customHeight="1" outlineLevel="1" thickBot="1">
      <c r="A61" s="507" t="s">
        <v>145</v>
      </c>
      <c r="B61" s="508"/>
      <c r="C61" s="508"/>
      <c r="D61" s="669" t="s">
        <v>416</v>
      </c>
      <c r="E61" s="670"/>
      <c r="F61" s="671"/>
      <c r="G61" s="672"/>
      <c r="H61" s="673" t="s">
        <v>39</v>
      </c>
      <c r="I61" s="461"/>
      <c r="J61" s="461"/>
      <c r="K61" s="461"/>
      <c r="L61" s="461"/>
      <c r="M61" s="674"/>
      <c r="N61" s="675"/>
      <c r="O61" s="676"/>
      <c r="P61" s="135"/>
      <c r="Q61" s="135"/>
      <c r="R61" s="138"/>
      <c r="S61" s="139"/>
      <c r="T61" s="139"/>
      <c r="U61" s="139"/>
      <c r="V61" s="139"/>
      <c r="W61" s="139"/>
    </row>
    <row r="62" spans="1:23" ht="18" hidden="1" customHeight="1" outlineLevel="1" thickBot="1">
      <c r="A62" s="566"/>
      <c r="B62" s="567"/>
      <c r="C62" s="567"/>
      <c r="D62" s="677" t="s">
        <v>45</v>
      </c>
      <c r="E62" s="678"/>
      <c r="F62" s="671"/>
      <c r="G62" s="672"/>
      <c r="H62" s="673" t="s">
        <v>39</v>
      </c>
      <c r="I62" s="461"/>
      <c r="J62" s="461"/>
      <c r="K62" s="461"/>
      <c r="L62" s="461"/>
      <c r="M62" s="679"/>
      <c r="N62" s="680"/>
      <c r="O62" s="681"/>
      <c r="P62" s="135"/>
      <c r="Q62" s="135"/>
      <c r="R62" s="138"/>
      <c r="S62" s="139"/>
      <c r="T62" s="139"/>
      <c r="U62" s="139"/>
      <c r="V62" s="139"/>
      <c r="W62" s="139"/>
    </row>
    <row r="63" spans="1:23" s="4" customFormat="1" ht="18" hidden="1" customHeight="1" outlineLevel="1" thickBot="1">
      <c r="A63" s="510"/>
      <c r="B63" s="511"/>
      <c r="C63" s="511"/>
      <c r="D63" s="684" t="s">
        <v>46</v>
      </c>
      <c r="E63" s="685"/>
      <c r="F63" s="671"/>
      <c r="G63" s="672"/>
      <c r="H63" s="198"/>
      <c r="I63" s="199"/>
      <c r="J63" s="199"/>
      <c r="K63" s="136"/>
      <c r="L63" s="136"/>
      <c r="M63" s="136"/>
      <c r="N63" s="200"/>
      <c r="O63" s="201"/>
      <c r="P63" s="17"/>
      <c r="Q63" s="2"/>
      <c r="S63" s="15"/>
      <c r="T63" s="15"/>
      <c r="U63" s="15"/>
      <c r="V63" s="15"/>
      <c r="W63" s="15"/>
    </row>
    <row r="64" spans="1:23" s="4" customFormat="1" ht="18" hidden="1" customHeight="1" outlineLevel="1" thickBot="1">
      <c r="A64" s="534" t="s">
        <v>123</v>
      </c>
      <c r="B64" s="686"/>
      <c r="C64" s="687"/>
      <c r="D64" s="172" t="s">
        <v>102</v>
      </c>
      <c r="E64" s="688"/>
      <c r="F64" s="689"/>
      <c r="G64" s="690"/>
      <c r="H64" s="691"/>
      <c r="I64" s="692"/>
      <c r="J64" s="692"/>
      <c r="K64" s="692"/>
      <c r="L64" s="692"/>
      <c r="M64" s="692"/>
      <c r="N64" s="692"/>
      <c r="O64" s="693"/>
      <c r="P64" s="17"/>
      <c r="Q64" s="2"/>
      <c r="S64" s="15"/>
      <c r="T64" s="15"/>
      <c r="U64" s="15"/>
      <c r="V64" s="15"/>
      <c r="W64" s="15"/>
    </row>
    <row r="65" spans="1:23" s="205" customFormat="1" ht="6.75" customHeight="1" collapsed="1" thickBot="1">
      <c r="A65" s="42"/>
      <c r="B65" s="42"/>
      <c r="C65" s="42"/>
      <c r="D65" s="202"/>
      <c r="E65" s="203"/>
      <c r="F65" s="203"/>
      <c r="G65" s="203"/>
      <c r="H65" s="203"/>
      <c r="I65" s="203"/>
      <c r="J65" s="203"/>
      <c r="K65" s="203"/>
      <c r="L65" s="203"/>
      <c r="M65" s="203"/>
      <c r="N65" s="203"/>
      <c r="O65" s="203"/>
      <c r="P65" s="204"/>
      <c r="Q65" s="204"/>
      <c r="S65" s="206"/>
      <c r="T65" s="206"/>
      <c r="U65" s="206"/>
      <c r="V65" s="206"/>
      <c r="W65" s="206"/>
    </row>
    <row r="66" spans="1:23" s="205" customFormat="1" ht="14.25" customHeight="1" thickBot="1">
      <c r="A66" s="207" t="s">
        <v>58</v>
      </c>
      <c r="B66" s="208"/>
      <c r="C66" s="205" t="s">
        <v>59</v>
      </c>
      <c r="F66" s="209"/>
      <c r="P66" s="204"/>
      <c r="Q66" s="204"/>
      <c r="S66" s="206"/>
      <c r="T66" s="206"/>
      <c r="U66" s="206"/>
      <c r="V66" s="206"/>
      <c r="W66" s="206"/>
    </row>
    <row r="67" spans="1:23" s="205" customFormat="1" ht="14.25" customHeight="1" thickBot="1">
      <c r="A67" s="207"/>
      <c r="B67" s="210"/>
      <c r="C67" s="205" t="s">
        <v>60</v>
      </c>
      <c r="F67" s="209"/>
      <c r="P67" s="204"/>
      <c r="Q67" s="204"/>
      <c r="S67" s="206"/>
      <c r="T67" s="206"/>
      <c r="U67" s="206"/>
      <c r="V67" s="206"/>
      <c r="W67" s="206"/>
    </row>
    <row r="68" spans="1:23" s="205" customFormat="1" ht="14.25" customHeight="1">
      <c r="A68" s="211" t="s">
        <v>61</v>
      </c>
      <c r="B68" s="205" t="s">
        <v>62</v>
      </c>
      <c r="P68" s="204"/>
      <c r="Q68" s="204"/>
      <c r="S68" s="206"/>
      <c r="T68" s="206"/>
      <c r="U68" s="206"/>
      <c r="V68" s="206"/>
      <c r="W68" s="206"/>
    </row>
    <row r="69" spans="1:23" ht="14.25" customHeight="1">
      <c r="A69" s="211" t="s">
        <v>63</v>
      </c>
      <c r="B69" s="212" t="s">
        <v>417</v>
      </c>
      <c r="C69" s="205"/>
      <c r="D69" s="205"/>
      <c r="E69" s="205"/>
      <c r="F69" s="205"/>
      <c r="G69" s="205"/>
      <c r="H69" s="205"/>
      <c r="I69" s="205"/>
      <c r="J69" s="205"/>
      <c r="K69" s="205"/>
      <c r="L69" s="205"/>
      <c r="M69" s="205"/>
      <c r="N69" s="205"/>
      <c r="O69" s="205"/>
      <c r="P69" s="135"/>
      <c r="Q69" s="135"/>
      <c r="R69" s="138"/>
      <c r="S69" s="139"/>
      <c r="T69" s="139"/>
      <c r="U69" s="139"/>
      <c r="V69" s="139"/>
      <c r="W69" s="139"/>
    </row>
    <row r="70" spans="1:23" hidden="1">
      <c r="A70" s="138"/>
      <c r="B70" s="138"/>
      <c r="C70" s="138"/>
      <c r="D70" s="138"/>
      <c r="E70" s="138"/>
      <c r="F70" s="140"/>
      <c r="G70" s="138"/>
      <c r="H70" s="138"/>
      <c r="I70" s="138"/>
      <c r="J70" s="138"/>
      <c r="K70" s="138"/>
      <c r="L70" s="138"/>
      <c r="M70" s="138"/>
      <c r="N70" s="138"/>
      <c r="O70" s="138"/>
      <c r="P70" s="135"/>
      <c r="Q70" s="135"/>
      <c r="R70" s="138"/>
      <c r="S70" s="139"/>
      <c r="T70" s="139"/>
      <c r="U70" s="139"/>
      <c r="V70" s="139"/>
      <c r="W70" s="139"/>
    </row>
    <row r="71" spans="1:23" hidden="1">
      <c r="A71" s="138"/>
      <c r="B71" s="138"/>
      <c r="C71" s="138"/>
      <c r="D71" s="138"/>
      <c r="E71" s="138"/>
      <c r="F71" s="140"/>
      <c r="G71" s="138"/>
      <c r="H71" s="138"/>
      <c r="I71" s="138"/>
      <c r="J71" s="138"/>
      <c r="K71" s="138"/>
      <c r="L71" s="138"/>
      <c r="M71" s="138"/>
      <c r="N71" s="138"/>
      <c r="O71" s="138"/>
      <c r="P71" s="135"/>
      <c r="Q71" s="135"/>
      <c r="R71" s="138"/>
      <c r="S71" s="139"/>
      <c r="T71" s="139"/>
      <c r="U71" s="139"/>
      <c r="V71" s="139"/>
      <c r="W71" s="139"/>
    </row>
    <row r="72" spans="1:23" hidden="1">
      <c r="A72" s="138"/>
      <c r="B72" s="138"/>
      <c r="C72" s="138"/>
      <c r="D72" s="138"/>
      <c r="E72" s="138"/>
      <c r="F72" s="140"/>
      <c r="G72" s="138"/>
      <c r="H72" s="138"/>
      <c r="I72" s="138"/>
      <c r="J72" s="138"/>
      <c r="K72" s="138"/>
      <c r="L72" s="138"/>
      <c r="M72" s="138"/>
      <c r="N72" s="138"/>
      <c r="O72" s="138"/>
      <c r="P72" s="135"/>
      <c r="Q72" s="135"/>
      <c r="R72" s="138"/>
      <c r="S72" s="139"/>
      <c r="T72" s="139"/>
      <c r="U72" s="139"/>
      <c r="V72" s="139"/>
      <c r="W72" s="139"/>
    </row>
    <row r="73" spans="1:23" hidden="1">
      <c r="A73" s="138"/>
      <c r="B73" s="138"/>
      <c r="C73" s="138"/>
      <c r="D73" s="138"/>
      <c r="E73" s="138"/>
      <c r="F73" s="140"/>
      <c r="G73" s="138"/>
      <c r="H73" s="138"/>
      <c r="I73" s="138"/>
      <c r="J73" s="138"/>
      <c r="K73" s="138"/>
      <c r="L73" s="138"/>
      <c r="M73" s="138"/>
      <c r="N73" s="138"/>
      <c r="O73" s="138"/>
      <c r="P73" s="135"/>
      <c r="Q73" s="135"/>
      <c r="R73" s="138"/>
      <c r="S73" s="139"/>
      <c r="T73" s="139"/>
      <c r="U73" s="139"/>
      <c r="V73" s="139"/>
      <c r="W73" s="139"/>
    </row>
    <row r="74" spans="1:23" hidden="1">
      <c r="A74" s="138"/>
      <c r="B74" s="138"/>
      <c r="C74" s="138"/>
      <c r="D74" s="138"/>
      <c r="E74" s="138"/>
      <c r="F74" s="140"/>
      <c r="G74" s="138"/>
      <c r="H74" s="138"/>
      <c r="I74" s="138"/>
      <c r="J74" s="138"/>
      <c r="K74" s="138"/>
      <c r="L74" s="138"/>
      <c r="M74" s="138"/>
      <c r="N74" s="138"/>
      <c r="O74" s="138"/>
      <c r="P74" s="135"/>
      <c r="Q74" s="135"/>
      <c r="R74" s="138"/>
      <c r="S74" s="139"/>
      <c r="T74" s="139"/>
      <c r="U74" s="139"/>
      <c r="V74" s="139"/>
      <c r="W74" s="139"/>
    </row>
    <row r="75" spans="1:23" hidden="1">
      <c r="A75" s="138"/>
      <c r="B75" s="138"/>
      <c r="C75" s="138"/>
      <c r="D75" s="138"/>
      <c r="E75" s="138"/>
      <c r="F75" s="140"/>
      <c r="G75" s="138"/>
      <c r="H75" s="138"/>
      <c r="I75" s="138"/>
      <c r="J75" s="138"/>
      <c r="K75" s="138"/>
      <c r="L75" s="138"/>
      <c r="M75" s="138"/>
      <c r="N75" s="138"/>
      <c r="O75" s="138"/>
      <c r="P75" s="135"/>
      <c r="Q75" s="135"/>
      <c r="R75" s="138"/>
      <c r="S75" s="139"/>
      <c r="T75" s="139"/>
      <c r="U75" s="139"/>
      <c r="V75" s="139"/>
      <c r="W75" s="139"/>
    </row>
    <row r="76" spans="1:23" hidden="1">
      <c r="A76" s="138"/>
      <c r="B76" s="138"/>
      <c r="C76" s="138"/>
      <c r="D76" s="138"/>
      <c r="E76" s="138"/>
      <c r="F76" s="140"/>
      <c r="G76" s="138"/>
      <c r="H76" s="138"/>
      <c r="I76" s="138"/>
      <c r="J76" s="138"/>
      <c r="K76" s="138"/>
      <c r="L76" s="138"/>
      <c r="M76" s="138"/>
      <c r="N76" s="138"/>
      <c r="O76" s="138"/>
      <c r="P76" s="135"/>
      <c r="Q76" s="135"/>
      <c r="R76" s="138"/>
      <c r="S76" s="139"/>
      <c r="T76" s="139"/>
      <c r="U76" s="139"/>
      <c r="V76" s="139"/>
      <c r="W76" s="139"/>
    </row>
    <row r="77" spans="1:23" hidden="1">
      <c r="A77" s="138"/>
      <c r="B77" s="138"/>
      <c r="C77" s="138"/>
      <c r="D77" s="138"/>
      <c r="E77" s="138"/>
      <c r="F77" s="140"/>
      <c r="G77" s="138"/>
      <c r="H77" s="138"/>
      <c r="I77" s="138"/>
      <c r="J77" s="138"/>
      <c r="K77" s="138"/>
      <c r="L77" s="138"/>
      <c r="M77" s="138"/>
      <c r="N77" s="138"/>
      <c r="O77" s="138"/>
      <c r="P77" s="135"/>
      <c r="Q77" s="135"/>
      <c r="R77" s="138"/>
      <c r="S77" s="139"/>
      <c r="T77" s="139"/>
      <c r="U77" s="139"/>
      <c r="V77" s="139"/>
      <c r="W77" s="139"/>
    </row>
    <row r="78" spans="1:23" hidden="1">
      <c r="A78" s="138"/>
      <c r="B78" s="138"/>
      <c r="C78" s="138"/>
      <c r="D78" s="138"/>
      <c r="E78" s="138"/>
      <c r="F78" s="140"/>
      <c r="G78" s="138"/>
      <c r="H78" s="138"/>
      <c r="I78" s="138"/>
      <c r="J78" s="138"/>
      <c r="K78" s="138"/>
      <c r="L78" s="138"/>
      <c r="M78" s="138"/>
      <c r="N78" s="138"/>
      <c r="O78" s="138"/>
      <c r="P78" s="135"/>
      <c r="Q78" s="135"/>
      <c r="R78" s="138"/>
      <c r="S78" s="139"/>
      <c r="T78" s="139"/>
      <c r="U78" s="139"/>
      <c r="V78" s="139"/>
      <c r="W78" s="139"/>
    </row>
    <row r="79" spans="1:23" ht="60" hidden="1" customHeight="1">
      <c r="A79" s="682" t="s">
        <v>152</v>
      </c>
      <c r="B79" s="683"/>
      <c r="C79" s="683"/>
      <c r="D79" s="683"/>
      <c r="E79" s="683"/>
      <c r="F79" s="683"/>
      <c r="G79" s="683"/>
      <c r="H79" s="683"/>
      <c r="I79" s="683"/>
      <c r="J79" s="683"/>
      <c r="K79" s="683"/>
      <c r="L79" s="683"/>
      <c r="M79" s="683"/>
      <c r="N79" s="683"/>
      <c r="O79" s="683"/>
      <c r="P79" s="135"/>
      <c r="Q79" s="135"/>
      <c r="R79" s="138"/>
      <c r="S79" s="139"/>
      <c r="T79" s="139"/>
      <c r="U79" s="139"/>
      <c r="V79" s="139"/>
      <c r="W79" s="139"/>
    </row>
    <row r="80" spans="1:23" hidden="1">
      <c r="A80" s="138"/>
      <c r="B80" s="138"/>
      <c r="C80" s="138"/>
      <c r="D80" s="138"/>
      <c r="E80" s="138"/>
      <c r="F80" s="140"/>
      <c r="G80" s="138"/>
      <c r="H80" s="138"/>
      <c r="I80" s="138"/>
      <c r="J80" s="138"/>
      <c r="K80" s="138"/>
      <c r="L80" s="138"/>
      <c r="M80" s="138"/>
      <c r="N80" s="138"/>
      <c r="O80" s="138"/>
      <c r="P80" s="135"/>
      <c r="Q80" s="135"/>
      <c r="R80" s="138"/>
      <c r="S80" s="139"/>
      <c r="T80" s="139"/>
      <c r="U80" s="139"/>
      <c r="V80" s="139"/>
      <c r="W80" s="139"/>
    </row>
    <row r="81" spans="1:17" s="138" customFormat="1" ht="12" hidden="1">
      <c r="F81" s="140"/>
      <c r="P81" s="135"/>
      <c r="Q81" s="135"/>
    </row>
    <row r="82" spans="1:17" s="138" customFormat="1" ht="12" hidden="1">
      <c r="F82" s="140"/>
      <c r="P82" s="135"/>
      <c r="Q82" s="135"/>
    </row>
    <row r="83" spans="1:17" s="138" customFormat="1" ht="12" hidden="1">
      <c r="F83" s="140"/>
      <c r="P83" s="135"/>
      <c r="Q83" s="135"/>
    </row>
    <row r="84" spans="1:17" s="138" customFormat="1" ht="12" hidden="1">
      <c r="F84" s="140"/>
      <c r="P84" s="135"/>
      <c r="Q84" s="135"/>
    </row>
    <row r="85" spans="1:17" s="138" customFormat="1" ht="12" hidden="1">
      <c r="F85" s="140"/>
      <c r="P85" s="135"/>
      <c r="Q85" s="135"/>
    </row>
    <row r="86" spans="1:17" s="138" customFormat="1" ht="12" hidden="1">
      <c r="F86" s="140"/>
      <c r="P86" s="135"/>
      <c r="Q86" s="135"/>
    </row>
    <row r="87" spans="1:17" s="138" customFormat="1" ht="12" hidden="1">
      <c r="F87" s="140"/>
      <c r="P87" s="135"/>
      <c r="Q87" s="135"/>
    </row>
    <row r="88" spans="1:17" s="138" customFormat="1" ht="12" hidden="1">
      <c r="F88" s="140"/>
      <c r="P88" s="135"/>
      <c r="Q88" s="135"/>
    </row>
    <row r="89" spans="1:17" s="138" customFormat="1" ht="60" hidden="1" customHeight="1">
      <c r="A89" s="682" t="s">
        <v>153</v>
      </c>
      <c r="B89" s="683"/>
      <c r="C89" s="683"/>
      <c r="D89" s="683"/>
      <c r="E89" s="683"/>
      <c r="F89" s="683"/>
      <c r="G89" s="683"/>
      <c r="H89" s="683"/>
      <c r="I89" s="683"/>
      <c r="J89" s="683"/>
      <c r="K89" s="683"/>
      <c r="L89" s="683"/>
      <c r="M89" s="683"/>
      <c r="N89" s="683"/>
      <c r="O89" s="683"/>
      <c r="P89" s="135"/>
      <c r="Q89" s="135"/>
    </row>
    <row r="90" spans="1:17" s="138" customFormat="1" ht="12" hidden="1">
      <c r="F90" s="140"/>
      <c r="P90" s="135"/>
      <c r="Q90" s="135"/>
    </row>
    <row r="91" spans="1:17" s="138" customFormat="1" ht="12" hidden="1">
      <c r="F91" s="140"/>
      <c r="P91" s="135"/>
      <c r="Q91" s="135"/>
    </row>
    <row r="92" spans="1:17" s="138" customFormat="1" ht="12" hidden="1">
      <c r="F92" s="140"/>
      <c r="P92" s="135"/>
      <c r="Q92" s="135"/>
    </row>
    <row r="93" spans="1:17" s="138" customFormat="1" ht="12" hidden="1">
      <c r="F93" s="140"/>
      <c r="P93" s="135"/>
      <c r="Q93" s="135"/>
    </row>
    <row r="94" spans="1:17" s="138" customFormat="1" ht="12" hidden="1">
      <c r="F94" s="140"/>
      <c r="P94" s="135"/>
      <c r="Q94" s="135"/>
    </row>
    <row r="95" spans="1:17" s="138" customFormat="1" ht="12" hidden="1">
      <c r="F95" s="140"/>
      <c r="P95" s="135"/>
      <c r="Q95" s="135"/>
    </row>
    <row r="96" spans="1:17" s="138" customFormat="1" ht="12" hidden="1">
      <c r="F96" s="140"/>
      <c r="P96" s="135"/>
      <c r="Q96" s="135"/>
    </row>
    <row r="97" spans="1:17" s="138" customFormat="1" ht="12" hidden="1">
      <c r="F97" s="140"/>
      <c r="P97" s="135"/>
      <c r="Q97" s="135"/>
    </row>
    <row r="98" spans="1:17" s="138" customFormat="1" ht="12" hidden="1">
      <c r="F98" s="140"/>
      <c r="P98" s="135"/>
      <c r="Q98" s="135"/>
    </row>
    <row r="99" spans="1:17" s="138" customFormat="1" ht="60" hidden="1" customHeight="1">
      <c r="A99" s="682" t="s">
        <v>154</v>
      </c>
      <c r="B99" s="683"/>
      <c r="C99" s="683"/>
      <c r="D99" s="683"/>
      <c r="E99" s="683"/>
      <c r="F99" s="683"/>
      <c r="G99" s="683"/>
      <c r="H99" s="683"/>
      <c r="I99" s="683"/>
      <c r="J99" s="683"/>
      <c r="K99" s="683"/>
      <c r="L99" s="683"/>
      <c r="M99" s="683"/>
      <c r="N99" s="683"/>
      <c r="O99" s="683"/>
      <c r="P99" s="135"/>
      <c r="Q99" s="135"/>
    </row>
    <row r="100" spans="1:17" s="138" customFormat="1" ht="12" hidden="1">
      <c r="F100" s="140"/>
      <c r="P100" s="135"/>
      <c r="Q100" s="135"/>
    </row>
    <row r="101" spans="1:17" s="138" customFormat="1" ht="12" hidden="1">
      <c r="F101" s="140"/>
      <c r="P101" s="135"/>
      <c r="Q101" s="135"/>
    </row>
    <row r="102" spans="1:17" s="138" customFormat="1" ht="12" hidden="1">
      <c r="F102" s="140"/>
      <c r="P102" s="135"/>
      <c r="Q102" s="135"/>
    </row>
    <row r="103" spans="1:17" s="138" customFormat="1" ht="12" hidden="1">
      <c r="F103" s="140"/>
      <c r="P103" s="135"/>
      <c r="Q103" s="135"/>
    </row>
    <row r="104" spans="1:17" s="138" customFormat="1" ht="12" hidden="1">
      <c r="F104" s="140"/>
      <c r="P104" s="135"/>
      <c r="Q104" s="135"/>
    </row>
    <row r="105" spans="1:17" s="138" customFormat="1" ht="12" hidden="1">
      <c r="F105" s="140"/>
      <c r="P105" s="135"/>
      <c r="Q105" s="135"/>
    </row>
    <row r="106" spans="1:17" s="138" customFormat="1" ht="12" hidden="1">
      <c r="F106" s="140"/>
      <c r="P106" s="135"/>
      <c r="Q106" s="135"/>
    </row>
    <row r="107" spans="1:17" s="138" customFormat="1" ht="12" hidden="1">
      <c r="F107" s="140"/>
      <c r="P107" s="135"/>
      <c r="Q107" s="135"/>
    </row>
    <row r="108" spans="1:17" s="138" customFormat="1" ht="12" hidden="1">
      <c r="F108" s="140"/>
      <c r="P108" s="135"/>
      <c r="Q108" s="135"/>
    </row>
    <row r="109" spans="1:17" s="138" customFormat="1" ht="60" hidden="1" customHeight="1">
      <c r="A109" s="682" t="s">
        <v>155</v>
      </c>
      <c r="B109" s="683"/>
      <c r="C109" s="683"/>
      <c r="D109" s="683"/>
      <c r="E109" s="683"/>
      <c r="F109" s="683"/>
      <c r="G109" s="683"/>
      <c r="H109" s="683"/>
      <c r="I109" s="683"/>
      <c r="J109" s="683"/>
      <c r="K109" s="683"/>
      <c r="L109" s="683"/>
      <c r="M109" s="683"/>
      <c r="N109" s="683"/>
      <c r="O109" s="683"/>
      <c r="P109" s="135"/>
      <c r="Q109" s="135"/>
    </row>
    <row r="110" spans="1:17" s="138" customFormat="1" ht="12" hidden="1">
      <c r="F110" s="140"/>
      <c r="P110" s="135"/>
      <c r="Q110" s="135"/>
    </row>
    <row r="111" spans="1:17" s="138" customFormat="1" ht="12" hidden="1">
      <c r="F111" s="140"/>
      <c r="P111" s="135"/>
      <c r="Q111" s="135"/>
    </row>
    <row r="112" spans="1:17" s="138" customFormat="1" ht="12" hidden="1">
      <c r="F112" s="140"/>
      <c r="P112" s="135"/>
      <c r="Q112" s="135"/>
    </row>
    <row r="113" spans="1:17" s="138" customFormat="1" ht="12" hidden="1">
      <c r="F113" s="140"/>
      <c r="P113" s="135"/>
      <c r="Q113" s="135"/>
    </row>
    <row r="114" spans="1:17" s="138" customFormat="1" ht="12" hidden="1">
      <c r="F114" s="140"/>
      <c r="P114" s="135"/>
      <c r="Q114" s="135"/>
    </row>
    <row r="115" spans="1:17" s="138" customFormat="1" ht="12" hidden="1">
      <c r="F115" s="140"/>
      <c r="P115" s="135"/>
      <c r="Q115" s="135"/>
    </row>
    <row r="116" spans="1:17" s="138" customFormat="1" ht="12" hidden="1">
      <c r="F116" s="140"/>
      <c r="P116" s="135"/>
      <c r="Q116" s="135"/>
    </row>
    <row r="117" spans="1:17" s="138" customFormat="1" ht="12" hidden="1">
      <c r="F117" s="140"/>
      <c r="P117" s="135"/>
      <c r="Q117" s="135"/>
    </row>
    <row r="118" spans="1:17" s="138" customFormat="1" ht="12" hidden="1">
      <c r="F118" s="140"/>
      <c r="P118" s="135"/>
      <c r="Q118" s="135"/>
    </row>
    <row r="119" spans="1:17" s="138" customFormat="1" ht="28.5" hidden="1">
      <c r="A119" s="682" t="s">
        <v>119</v>
      </c>
      <c r="B119" s="683"/>
      <c r="C119" s="683"/>
      <c r="D119" s="683"/>
      <c r="E119" s="683"/>
      <c r="F119" s="683"/>
      <c r="G119" s="683"/>
      <c r="H119" s="683"/>
      <c r="I119" s="683"/>
      <c r="J119" s="683"/>
      <c r="K119" s="683"/>
      <c r="L119" s="683"/>
      <c r="M119" s="683"/>
      <c r="N119" s="683"/>
      <c r="O119" s="683"/>
      <c r="P119" s="135"/>
      <c r="Q119" s="135"/>
    </row>
    <row r="120" spans="1:17" s="138" customFormat="1" ht="12">
      <c r="F120" s="140"/>
      <c r="P120" s="135"/>
      <c r="Q120" s="135"/>
    </row>
    <row r="121" spans="1:17">
      <c r="A121" s="138"/>
      <c r="B121" s="138"/>
      <c r="C121" s="138"/>
      <c r="D121" s="138"/>
      <c r="E121" s="138"/>
      <c r="F121" s="140"/>
      <c r="G121" s="138"/>
      <c r="H121" s="138"/>
      <c r="I121" s="138"/>
      <c r="J121" s="138"/>
      <c r="K121" s="138"/>
      <c r="L121" s="138"/>
      <c r="M121" s="138"/>
      <c r="N121" s="138"/>
      <c r="O121" s="138"/>
      <c r="P121" s="138"/>
      <c r="Q121" s="138"/>
    </row>
  </sheetData>
  <sheetProtection sheet="1" objects="1" scenarios="1" selectLockedCells="1"/>
  <mergeCells count="127">
    <mergeCell ref="A89:O89"/>
    <mergeCell ref="A99:O99"/>
    <mergeCell ref="A109:O109"/>
    <mergeCell ref="A119:O119"/>
    <mergeCell ref="D63:E63"/>
    <mergeCell ref="F63:G63"/>
    <mergeCell ref="A64:C64"/>
    <mergeCell ref="E64:G64"/>
    <mergeCell ref="H64:O64"/>
    <mergeCell ref="A79:O79"/>
    <mergeCell ref="N60:O60"/>
    <mergeCell ref="A61:C63"/>
    <mergeCell ref="D61:E61"/>
    <mergeCell ref="F61:G61"/>
    <mergeCell ref="H61:L61"/>
    <mergeCell ref="M61:O61"/>
    <mergeCell ref="D62:E62"/>
    <mergeCell ref="F62:G62"/>
    <mergeCell ref="H62:L62"/>
    <mergeCell ref="M62:O62"/>
    <mergeCell ref="A57:C57"/>
    <mergeCell ref="E57:G57"/>
    <mergeCell ref="A58:C60"/>
    <mergeCell ref="D58:F58"/>
    <mergeCell ref="G58:I58"/>
    <mergeCell ref="D59:F59"/>
    <mergeCell ref="G59:I59"/>
    <mergeCell ref="D60:M60"/>
    <mergeCell ref="E51:O51"/>
    <mergeCell ref="A52:C56"/>
    <mergeCell ref="E52:G52"/>
    <mergeCell ref="H52:O52"/>
    <mergeCell ref="E53:F53"/>
    <mergeCell ref="G53:O54"/>
    <mergeCell ref="E55:F55"/>
    <mergeCell ref="G55:O56"/>
    <mergeCell ref="A45:C51"/>
    <mergeCell ref="E45:G45"/>
    <mergeCell ref="H45:O45"/>
    <mergeCell ref="E46:F46"/>
    <mergeCell ref="G46:H46"/>
    <mergeCell ref="I46:O46"/>
    <mergeCell ref="E49:F49"/>
    <mergeCell ref="G49:H49"/>
    <mergeCell ref="I49:O49"/>
    <mergeCell ref="E50:O50"/>
    <mergeCell ref="E39:F39"/>
    <mergeCell ref="A40:C44"/>
    <mergeCell ref="E40:G40"/>
    <mergeCell ref="H40:O40"/>
    <mergeCell ref="E41:O41"/>
    <mergeCell ref="E42:O42"/>
    <mergeCell ref="E43:O43"/>
    <mergeCell ref="E44:O44"/>
    <mergeCell ref="A32:C39"/>
    <mergeCell ref="E32:G32"/>
    <mergeCell ref="H32:O32"/>
    <mergeCell ref="E33:O33"/>
    <mergeCell ref="E34:O34"/>
    <mergeCell ref="E35:O35"/>
    <mergeCell ref="E36:O36"/>
    <mergeCell ref="E37:G37"/>
    <mergeCell ref="E38:F38"/>
    <mergeCell ref="G38:O39"/>
    <mergeCell ref="A27:C31"/>
    <mergeCell ref="E27:G27"/>
    <mergeCell ref="H27:O27"/>
    <mergeCell ref="E28:F28"/>
    <mergeCell ref="G28:O29"/>
    <mergeCell ref="E30:F30"/>
    <mergeCell ref="G30:O31"/>
    <mergeCell ref="K23:O23"/>
    <mergeCell ref="A24:C24"/>
    <mergeCell ref="A25:C26"/>
    <mergeCell ref="E25:G25"/>
    <mergeCell ref="H25:J25"/>
    <mergeCell ref="K25:O25"/>
    <mergeCell ref="E26:O26"/>
    <mergeCell ref="A21:C21"/>
    <mergeCell ref="E21:G21"/>
    <mergeCell ref="A22:C23"/>
    <mergeCell ref="E22:G22"/>
    <mergeCell ref="E23:G23"/>
    <mergeCell ref="H23:J23"/>
    <mergeCell ref="A19:C19"/>
    <mergeCell ref="D19:K19"/>
    <mergeCell ref="L19:O19"/>
    <mergeCell ref="A20:C20"/>
    <mergeCell ref="E20:G20"/>
    <mergeCell ref="H20:L20"/>
    <mergeCell ref="M20:O20"/>
    <mergeCell ref="A17:C18"/>
    <mergeCell ref="E17:G17"/>
    <mergeCell ref="H17:J17"/>
    <mergeCell ref="K17:O17"/>
    <mergeCell ref="E18:O18"/>
    <mergeCell ref="D13:O13"/>
    <mergeCell ref="B14:C14"/>
    <mergeCell ref="D14:O14"/>
    <mergeCell ref="B15:C15"/>
    <mergeCell ref="D15:F15"/>
    <mergeCell ref="H15:O15"/>
    <mergeCell ref="B11:C11"/>
    <mergeCell ref="D11:O11"/>
    <mergeCell ref="A7:A16"/>
    <mergeCell ref="B7:C7"/>
    <mergeCell ref="E7:G7"/>
    <mergeCell ref="B8:C8"/>
    <mergeCell ref="D8:F8"/>
    <mergeCell ref="G8:I8"/>
    <mergeCell ref="B12:C12"/>
    <mergeCell ref="D12:F12"/>
    <mergeCell ref="G12:O12"/>
    <mergeCell ref="B13:C13"/>
    <mergeCell ref="B16:C16"/>
    <mergeCell ref="E16:M16"/>
    <mergeCell ref="N16:O16"/>
    <mergeCell ref="G3:H3"/>
    <mergeCell ref="I3:N3"/>
    <mergeCell ref="A5:O5"/>
    <mergeCell ref="A6:C6"/>
    <mergeCell ref="E6:G6"/>
    <mergeCell ref="H6:O6"/>
    <mergeCell ref="K8:O8"/>
    <mergeCell ref="B9:O9"/>
    <mergeCell ref="B10:C10"/>
    <mergeCell ref="D10:H10"/>
  </mergeCells>
  <phoneticPr fontId="3"/>
  <dataValidations count="27">
    <dataValidation type="whole" errorStyle="warning" allowBlank="1" showInputMessage="1" showErrorMessage="1" errorTitle="整数を入力してください" error="平均点は，整数です。_x000a_100点を超える点数の入力は無効です。" promptTitle="平均点（数値）を入力します" prompt="仙台市交通局ホームページ掲載の仙台市交通局請負工事成績評定結果一覧表（4年間になっています）を転記して下さい。_x000a_無い場合は0を入力して下さい。" sqref="E6:G6">
      <formula1>0</formula1>
      <formula2>100</formula2>
    </dataValidation>
    <dataValidation type="list" allowBlank="1" showInputMessage="1" showErrorMessage="1" sqref="E39">
      <formula1>"締結協定1,締結協定2"</formula1>
    </dataValidation>
    <dataValidation type="list" allowBlank="1" showErrorMessage="1" sqref="E37:G37">
      <formula1>"活動実績あり,なし"</formula1>
    </dataValidation>
    <dataValidation type="list" allowBlank="1" showInputMessage="1" showErrorMessage="1" sqref="E28:F28 E30:F30 E38:F38 E53:F53 E55:F55">
      <formula1>"平成２７年度,平成２８年度,平成２９年度"</formula1>
    </dataValidation>
    <dataValidation type="list" allowBlank="1" showErrorMessage="1" sqref="E21:G21">
      <formula1>$Y$6:$Y$7</formula1>
    </dataValidation>
    <dataValidation type="list" allowBlank="1" showErrorMessage="1" sqref="E40:G40">
      <formula1>"複数登録等あり,登録等あり,なし"</formula1>
    </dataValidation>
    <dataValidation type="list" allowBlank="1" showInputMessage="1" showErrorMessage="1" sqref="E64:G64">
      <formula1>"配置あり,なし"</formula1>
    </dataValidation>
    <dataValidation type="list" allowBlank="1" showErrorMessage="1" sqref="G58:I58">
      <formula1>"適用（義務）あり,なし"</formula1>
    </dataValidation>
    <dataValidation type="list" allowBlank="1" showErrorMessage="1" sqref="F63:G63">
      <formula1>"公表済み,なし　"</formula1>
    </dataValidation>
    <dataValidation type="list" allowBlank="1" showErrorMessage="1" sqref="F61:G62">
      <formula1>"認証取得あり,なし"</formula1>
    </dataValidation>
    <dataValidation type="list" allowBlank="1" showErrorMessage="1" sqref="E32:G32">
      <formula1>"複数締結実績あり,締結実績あり,なし"</formula1>
    </dataValidation>
    <dataValidation type="list" allowBlank="1" showErrorMessage="1" sqref="E27:G27">
      <formula1>"複数実績あり,実績あり,なし"</formula1>
    </dataValidation>
    <dataValidation type="list" allowBlank="1" showInputMessage="1" showErrorMessage="1" sqref="E25:G25">
      <formula1>"顕彰歴あり,なし"</formula1>
    </dataValidation>
    <dataValidation allowBlank="1" showInputMessage="1" showErrorMessage="1" prompt="入力は_x000a_西暦/月/日" sqref="D15:F15 K17:O17 H15:O15 M20:M21 K22:O25"/>
    <dataValidation type="list" allowBlank="1" showErrorMessage="1" sqref="E52:G52">
      <formula1>"複数施工実績あり,施工実績あり,なし　"</formula1>
    </dataValidation>
    <dataValidation type="list" allowBlank="1" showErrorMessage="1" sqref="E45:G45">
      <formula1>"複数従事実績あり,従事実績あり,なし　"</formula1>
    </dataValidation>
    <dataValidation type="list" allowBlank="1" showInputMessage="1" showErrorMessage="1" sqref="E46:F46 E49:F49">
      <formula1>"平成２７年度,平成２８年度"</formula1>
    </dataValidation>
    <dataValidation type="list" allowBlank="1" showErrorMessage="1" sqref="E57:G57">
      <formula1>"6件以上の従事実績あり,4～5件の従事実績あり,2～3件の従事実績あり,従事実績あり,なし"</formula1>
    </dataValidation>
    <dataValidation allowBlank="1" showErrorMessage="1" sqref="E23:G24"/>
    <dataValidation type="list" allowBlank="1" showErrorMessage="1" sqref="E22:G22">
      <formula1>"配置あり（年齢）,配置あり（性別）,なし"</formula1>
    </dataValidation>
    <dataValidation allowBlank="1" showInputMessage="1" showErrorMessage="1" promptTitle="建設業許可番号の記入例" prompt="_x000a_　・国土交通大臣許可_x000a_　 特-24　第001234号_x000a_　・宮城県知事許可_x000a_　 般-25　第000123号" sqref="G8:I8"/>
    <dataValidation allowBlank="1" showInputMessage="1" showErrorMessage="1" promptTitle="CORINS登録番号の記入例" prompt="_x000a_　・1234-5678W_x000a_　　（4桁-4桁+英字）_x000a_　・1234567890_x000a_　　（10桁の数字）" sqref="K8:O8"/>
    <dataValidation type="list" allowBlank="1" showInputMessage="1" showErrorMessage="1" sqref="D16">
      <formula1>$U$6:$U$7</formula1>
    </dataValidation>
    <dataValidation type="list" allowBlank="1" showInputMessage="1" showErrorMessage="1" sqref="E17:G17">
      <formula1>$V$6:$V$7</formula1>
    </dataValidation>
    <dataValidation type="list" allowBlank="1" showInputMessage="1" showErrorMessage="1" sqref="L19:O19">
      <formula1>$W$6:$W$9</formula1>
    </dataValidation>
    <dataValidation type="list" allowBlank="1" showErrorMessage="1" sqref="E20:G20">
      <formula1>$X$6:$X$7</formula1>
    </dataValidation>
    <dataValidation type="list" allowBlank="1" showInputMessage="1" showErrorMessage="1" sqref="E7:G7">
      <formula1>$T$6:$T$7</formula1>
    </dataValidation>
  </dataValidations>
  <pageMargins left="0.74" right="0.39370078740157483" top="0.64" bottom="0.39370078740157483" header="0.39370078740157483" footer="0.19685039370078741"/>
  <pageSetup paperSize="9" firstPageNumber="10" orientation="portrait" r:id="rId1"/>
  <headerFooter alignWithMargins="0"/>
  <rowBreaks count="5" manualBreakCount="5">
    <brk id="69" max="14" man="1"/>
    <brk id="79" max="14" man="1"/>
    <brk id="89" max="14" man="1"/>
    <brk id="99" max="14" man="1"/>
    <brk id="109" max="1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19"/>
  <sheetViews>
    <sheetView showGridLines="0" workbookViewId="0">
      <selection activeCell="K31" sqref="K31:M31"/>
    </sheetView>
  </sheetViews>
  <sheetFormatPr defaultRowHeight="13.5" outlineLevelCol="1"/>
  <cols>
    <col min="1" max="1" width="4" customWidth="1"/>
    <col min="2" max="2" width="4.125" customWidth="1"/>
    <col min="3" max="3" width="21.75" customWidth="1"/>
    <col min="4" max="4" width="15.125" customWidth="1"/>
    <col min="5" max="5" width="14.25" customWidth="1"/>
    <col min="6" max="6" width="12.375" customWidth="1"/>
    <col min="7" max="7" width="2.875" customWidth="1"/>
    <col min="8" max="8" width="5" customWidth="1"/>
    <col min="9" max="9" width="3.25" customWidth="1"/>
    <col min="10" max="10" width="3.625" customWidth="1"/>
    <col min="11" max="12" width="2.875" customWidth="1"/>
    <col min="13" max="13" width="7.875" customWidth="1"/>
    <col min="14" max="14" width="2.125" customWidth="1"/>
    <col min="15" max="15" width="3.125" customWidth="1"/>
    <col min="16" max="16" width="9.125" customWidth="1"/>
    <col min="17" max="17" width="9.125" hidden="1" customWidth="1" outlineLevel="1"/>
    <col min="18" max="18" width="9.125" customWidth="1" collapsed="1"/>
    <col min="19" max="22" width="9.125" customWidth="1"/>
  </cols>
  <sheetData>
    <row r="1" spans="1:17" ht="14.25" thickBot="1">
      <c r="A1" s="213" t="s">
        <v>418</v>
      </c>
      <c r="B1" s="213"/>
      <c r="C1" s="213"/>
      <c r="D1" s="213"/>
      <c r="E1" s="213"/>
      <c r="F1" s="214"/>
      <c r="G1" s="213"/>
      <c r="H1" s="213"/>
      <c r="I1" s="213"/>
      <c r="J1" s="213"/>
      <c r="K1" s="213"/>
      <c r="L1" s="213"/>
      <c r="M1" s="215"/>
      <c r="N1" s="213"/>
      <c r="O1" s="213"/>
      <c r="P1" s="216"/>
      <c r="Q1" s="216"/>
    </row>
    <row r="2" spans="1:17" ht="14.25" thickBot="1">
      <c r="A2" s="213"/>
      <c r="B2" s="213"/>
      <c r="C2" s="213"/>
      <c r="D2" s="213"/>
      <c r="E2" s="216"/>
      <c r="F2" s="217" t="s">
        <v>0</v>
      </c>
      <c r="G2" s="694" t="s">
        <v>447</v>
      </c>
      <c r="H2" s="695"/>
      <c r="I2" s="695"/>
      <c r="J2" s="695"/>
      <c r="K2" s="695"/>
      <c r="L2" s="696"/>
      <c r="M2" s="218"/>
      <c r="N2" s="213"/>
      <c r="O2" s="213"/>
      <c r="P2" s="216"/>
      <c r="Q2" s="216"/>
    </row>
    <row r="3" spans="1:17" ht="36" customHeight="1" thickBot="1">
      <c r="A3" s="697" t="s">
        <v>64</v>
      </c>
      <c r="B3" s="697"/>
      <c r="C3" s="697"/>
      <c r="D3" s="697"/>
      <c r="E3" s="697"/>
      <c r="F3" s="697"/>
      <c r="G3" s="697"/>
      <c r="H3" s="697"/>
      <c r="I3" s="697"/>
      <c r="J3" s="697"/>
      <c r="K3" s="697"/>
      <c r="L3" s="697"/>
      <c r="M3" s="697"/>
      <c r="N3" s="213"/>
      <c r="O3" s="213"/>
      <c r="P3" s="216"/>
      <c r="Q3" s="216" t="s">
        <v>360</v>
      </c>
    </row>
    <row r="4" spans="1:17" ht="18" customHeight="1" thickBot="1">
      <c r="A4" s="214"/>
      <c r="B4" s="26"/>
      <c r="C4" s="698" t="s">
        <v>172</v>
      </c>
      <c r="D4" s="699"/>
      <c r="E4" s="699"/>
      <c r="F4" s="699"/>
      <c r="G4" s="699"/>
      <c r="H4" s="699"/>
      <c r="I4" s="699"/>
      <c r="J4" s="699"/>
      <c r="K4" s="700"/>
      <c r="L4" s="26"/>
      <c r="M4" s="26"/>
      <c r="N4" s="213"/>
      <c r="O4" s="213"/>
      <c r="P4" s="216"/>
      <c r="Q4" s="216" t="s">
        <v>166</v>
      </c>
    </row>
    <row r="5" spans="1:17" ht="6" customHeight="1" thickBot="1">
      <c r="A5" s="214"/>
      <c r="B5" s="26"/>
      <c r="C5" s="214"/>
      <c r="D5" s="27"/>
      <c r="E5" s="27"/>
      <c r="F5" s="27"/>
      <c r="G5" s="27"/>
      <c r="H5" s="27"/>
      <c r="I5" s="27"/>
      <c r="J5" s="27"/>
      <c r="K5" s="27"/>
      <c r="L5" s="26"/>
      <c r="M5" s="26"/>
      <c r="N5" s="213"/>
      <c r="O5" s="213"/>
      <c r="P5" s="216"/>
      <c r="Q5" s="216" t="s">
        <v>221</v>
      </c>
    </row>
    <row r="6" spans="1:17" ht="27" customHeight="1" thickBot="1">
      <c r="A6" s="701" t="s">
        <v>173</v>
      </c>
      <c r="B6" s="702"/>
      <c r="C6" s="703"/>
      <c r="D6" s="219" t="s">
        <v>65</v>
      </c>
      <c r="E6" s="707"/>
      <c r="F6" s="708"/>
      <c r="G6" s="220"/>
      <c r="H6" s="221"/>
      <c r="I6" s="221"/>
      <c r="J6" s="221"/>
      <c r="K6" s="221"/>
      <c r="L6" s="221"/>
      <c r="M6" s="222"/>
      <c r="N6" s="213"/>
      <c r="O6" s="136"/>
      <c r="P6" s="216"/>
      <c r="Q6" s="216"/>
    </row>
    <row r="7" spans="1:17" ht="27" customHeight="1" thickBot="1">
      <c r="A7" s="704"/>
      <c r="B7" s="705"/>
      <c r="C7" s="706"/>
      <c r="D7" s="223" t="s">
        <v>66</v>
      </c>
      <c r="E7" s="709" t="s">
        <v>171</v>
      </c>
      <c r="F7" s="710"/>
      <c r="G7" s="224"/>
      <c r="H7" s="225"/>
      <c r="I7" s="225"/>
      <c r="J7" s="225"/>
      <c r="K7" s="225"/>
      <c r="L7" s="226"/>
      <c r="M7" s="227"/>
      <c r="N7" s="213"/>
      <c r="O7" s="136"/>
      <c r="P7" s="216"/>
      <c r="Q7" s="216"/>
    </row>
    <row r="8" spans="1:17" ht="27" customHeight="1" thickBot="1">
      <c r="A8" s="701" t="s">
        <v>174</v>
      </c>
      <c r="B8" s="702"/>
      <c r="C8" s="703"/>
      <c r="D8" s="219" t="s">
        <v>65</v>
      </c>
      <c r="E8" s="714"/>
      <c r="F8" s="715"/>
      <c r="G8" s="716" t="s">
        <v>175</v>
      </c>
      <c r="H8" s="717"/>
      <c r="I8" s="717"/>
      <c r="J8" s="717"/>
      <c r="K8" s="718"/>
      <c r="L8" s="719" t="s">
        <v>158</v>
      </c>
      <c r="M8" s="720"/>
      <c r="N8" s="213"/>
      <c r="O8" s="136"/>
      <c r="P8" s="216"/>
      <c r="Q8" s="216"/>
    </row>
    <row r="9" spans="1:17" ht="27" customHeight="1">
      <c r="A9" s="704"/>
      <c r="B9" s="705"/>
      <c r="C9" s="706"/>
      <c r="D9" s="228" t="s">
        <v>66</v>
      </c>
      <c r="E9" s="721" t="s">
        <v>97</v>
      </c>
      <c r="F9" s="722"/>
      <c r="G9" s="229" t="s">
        <v>98</v>
      </c>
      <c r="H9" s="229"/>
      <c r="I9" s="229"/>
      <c r="J9" s="229"/>
      <c r="K9" s="229"/>
      <c r="L9" s="229"/>
      <c r="M9" s="230"/>
      <c r="N9" s="213"/>
      <c r="O9" s="213"/>
      <c r="P9" s="216"/>
      <c r="Q9" s="216"/>
    </row>
    <row r="10" spans="1:17" ht="15" customHeight="1" thickBot="1">
      <c r="A10" s="231"/>
      <c r="B10" s="232"/>
      <c r="C10" s="232"/>
      <c r="D10" s="233"/>
      <c r="E10" s="233"/>
      <c r="F10" s="233"/>
      <c r="G10" s="226"/>
      <c r="H10" s="226"/>
      <c r="I10" s="226"/>
      <c r="J10" s="226"/>
      <c r="K10" s="226"/>
      <c r="L10" s="226"/>
      <c r="M10" s="234"/>
      <c r="N10" s="213"/>
      <c r="O10" s="213"/>
      <c r="P10" s="216"/>
      <c r="Q10" s="216"/>
    </row>
    <row r="11" spans="1:17" ht="27" customHeight="1" thickBot="1">
      <c r="A11" s="723" t="s">
        <v>361</v>
      </c>
      <c r="B11" s="724"/>
      <c r="C11" s="235" t="s">
        <v>67</v>
      </c>
      <c r="D11" s="236" t="s">
        <v>25</v>
      </c>
      <c r="E11" s="709" t="s">
        <v>158</v>
      </c>
      <c r="F11" s="710"/>
      <c r="G11" s="220"/>
      <c r="H11" s="221"/>
      <c r="I11" s="221"/>
      <c r="J11" s="221"/>
      <c r="K11" s="221"/>
      <c r="L11" s="221"/>
      <c r="M11" s="222"/>
      <c r="N11" s="213"/>
      <c r="O11" s="136"/>
      <c r="P11" s="216"/>
      <c r="Q11" s="216"/>
    </row>
    <row r="12" spans="1:17" ht="36" customHeight="1" thickBot="1">
      <c r="A12" s="725"/>
      <c r="B12" s="726"/>
      <c r="C12" s="237" t="s">
        <v>68</v>
      </c>
      <c r="D12" s="729" t="s">
        <v>27</v>
      </c>
      <c r="E12" s="705"/>
      <c r="F12" s="730"/>
      <c r="G12" s="731"/>
      <c r="H12" s="238" t="s">
        <v>408</v>
      </c>
      <c r="I12" s="732"/>
      <c r="J12" s="733"/>
      <c r="K12" s="733"/>
      <c r="L12" s="733"/>
      <c r="M12" s="734"/>
      <c r="N12" s="213"/>
      <c r="O12" s="213"/>
      <c r="P12" s="216"/>
      <c r="Q12" s="216"/>
    </row>
    <row r="13" spans="1:17" ht="18" customHeight="1" thickBot="1">
      <c r="A13" s="725"/>
      <c r="B13" s="726"/>
      <c r="C13" s="735" t="s">
        <v>94</v>
      </c>
      <c r="D13" s="736"/>
      <c r="E13" s="736"/>
      <c r="F13" s="736"/>
      <c r="G13" s="736"/>
      <c r="H13" s="736"/>
      <c r="I13" s="736"/>
      <c r="J13" s="736"/>
      <c r="K13" s="736"/>
      <c r="L13" s="736"/>
      <c r="M13" s="737"/>
      <c r="N13" s="213"/>
      <c r="O13" s="213"/>
      <c r="P13" s="216"/>
      <c r="Q13" s="216"/>
    </row>
    <row r="14" spans="1:17" ht="18" customHeight="1" thickBot="1">
      <c r="A14" s="725"/>
      <c r="B14" s="726"/>
      <c r="C14" s="239" t="s">
        <v>410</v>
      </c>
      <c r="D14" s="738"/>
      <c r="E14" s="739"/>
      <c r="F14" s="740"/>
      <c r="G14" s="240"/>
      <c r="H14" s="241"/>
      <c r="I14" s="241"/>
      <c r="J14" s="241"/>
      <c r="K14" s="241"/>
      <c r="L14" s="241"/>
      <c r="M14" s="242"/>
      <c r="N14" s="213"/>
      <c r="O14" s="213"/>
      <c r="P14" s="216"/>
      <c r="Q14" s="216"/>
    </row>
    <row r="15" spans="1:17" ht="18" customHeight="1" thickBot="1">
      <c r="A15" s="725"/>
      <c r="B15" s="726"/>
      <c r="C15" s="243" t="s">
        <v>362</v>
      </c>
      <c r="D15" s="738"/>
      <c r="E15" s="739"/>
      <c r="F15" s="739"/>
      <c r="G15" s="739"/>
      <c r="H15" s="739"/>
      <c r="I15" s="739"/>
      <c r="J15" s="739"/>
      <c r="K15" s="739"/>
      <c r="L15" s="739"/>
      <c r="M15" s="740"/>
      <c r="N15" s="213"/>
      <c r="O15" s="213"/>
      <c r="P15" s="216"/>
      <c r="Q15" s="216"/>
    </row>
    <row r="16" spans="1:17" ht="27" customHeight="1" thickBot="1">
      <c r="A16" s="725"/>
      <c r="B16" s="726"/>
      <c r="C16" s="243" t="s">
        <v>419</v>
      </c>
      <c r="D16" s="741">
        <v>0</v>
      </c>
      <c r="E16" s="742"/>
      <c r="F16" s="244"/>
      <c r="G16" s="743"/>
      <c r="H16" s="743"/>
      <c r="I16" s="743"/>
      <c r="J16" s="743"/>
      <c r="K16" s="743"/>
      <c r="L16" s="743"/>
      <c r="M16" s="744"/>
      <c r="N16" s="213"/>
      <c r="O16" s="213"/>
      <c r="P16" s="216"/>
      <c r="Q16" s="216"/>
    </row>
    <row r="17" spans="1:17" ht="18" customHeight="1" thickBot="1">
      <c r="A17" s="725"/>
      <c r="B17" s="726"/>
      <c r="C17" s="239" t="s">
        <v>313</v>
      </c>
      <c r="D17" s="711"/>
      <c r="E17" s="712"/>
      <c r="F17" s="712"/>
      <c r="G17" s="712"/>
      <c r="H17" s="712"/>
      <c r="I17" s="712"/>
      <c r="J17" s="712"/>
      <c r="K17" s="712"/>
      <c r="L17" s="712"/>
      <c r="M17" s="713"/>
      <c r="N17" s="213"/>
      <c r="O17" s="213"/>
      <c r="P17" s="216"/>
      <c r="Q17" s="216"/>
    </row>
    <row r="18" spans="1:17" ht="46.5" customHeight="1" thickBot="1">
      <c r="A18" s="725"/>
      <c r="B18" s="726"/>
      <c r="C18" s="239" t="s">
        <v>420</v>
      </c>
      <c r="D18" s="745"/>
      <c r="E18" s="746"/>
      <c r="F18" s="746"/>
      <c r="G18" s="746"/>
      <c r="H18" s="746"/>
      <c r="I18" s="746"/>
      <c r="J18" s="746"/>
      <c r="K18" s="746"/>
      <c r="L18" s="746"/>
      <c r="M18" s="747"/>
      <c r="N18" s="213"/>
      <c r="O18" s="213"/>
      <c r="P18" s="216"/>
      <c r="Q18" s="216"/>
    </row>
    <row r="19" spans="1:17" ht="18" customHeight="1" thickBot="1">
      <c r="A19" s="725"/>
      <c r="B19" s="726"/>
      <c r="C19" s="239" t="s">
        <v>314</v>
      </c>
      <c r="D19" s="748"/>
      <c r="E19" s="749"/>
      <c r="F19" s="245" t="s">
        <v>359</v>
      </c>
      <c r="G19" s="749"/>
      <c r="H19" s="749"/>
      <c r="I19" s="749"/>
      <c r="J19" s="749"/>
      <c r="K19" s="749"/>
      <c r="L19" s="749"/>
      <c r="M19" s="750"/>
      <c r="N19" s="213"/>
      <c r="O19" s="213"/>
      <c r="P19" s="216"/>
      <c r="Q19" s="216"/>
    </row>
    <row r="20" spans="1:17" ht="18" customHeight="1" thickBot="1">
      <c r="A20" s="725"/>
      <c r="B20" s="726"/>
      <c r="C20" s="239" t="s">
        <v>147</v>
      </c>
      <c r="D20" s="751"/>
      <c r="E20" s="752"/>
      <c r="F20" s="752"/>
      <c r="G20" s="752"/>
      <c r="H20" s="752"/>
      <c r="I20" s="752"/>
      <c r="J20" s="752"/>
      <c r="K20" s="752"/>
      <c r="L20" s="752"/>
      <c r="M20" s="753"/>
      <c r="N20" s="246"/>
      <c r="O20" s="246"/>
      <c r="P20" s="213"/>
      <c r="Q20" s="213"/>
    </row>
    <row r="21" spans="1:17" ht="18" customHeight="1" thickBot="1">
      <c r="A21" s="725"/>
      <c r="B21" s="726"/>
      <c r="C21" s="239" t="s">
        <v>315</v>
      </c>
      <c r="D21" s="748"/>
      <c r="E21" s="749"/>
      <c r="F21" s="245" t="s">
        <v>359</v>
      </c>
      <c r="G21" s="749"/>
      <c r="H21" s="749"/>
      <c r="I21" s="749"/>
      <c r="J21" s="749"/>
      <c r="K21" s="749"/>
      <c r="L21" s="749"/>
      <c r="M21" s="750"/>
      <c r="N21" s="247"/>
      <c r="O21" s="247"/>
      <c r="P21" s="213"/>
      <c r="Q21" s="213"/>
    </row>
    <row r="22" spans="1:17" ht="18" customHeight="1" thickBot="1">
      <c r="A22" s="725"/>
      <c r="B22" s="726"/>
      <c r="C22" s="239" t="s">
        <v>70</v>
      </c>
      <c r="D22" s="709" t="s">
        <v>171</v>
      </c>
      <c r="E22" s="710"/>
      <c r="F22" s="754" t="s">
        <v>363</v>
      </c>
      <c r="G22" s="754"/>
      <c r="H22" s="754"/>
      <c r="I22" s="754"/>
      <c r="J22" s="754"/>
      <c r="K22" s="754"/>
      <c r="L22" s="754"/>
      <c r="M22" s="248"/>
      <c r="N22" s="247"/>
      <c r="O22" s="247"/>
      <c r="P22" s="213"/>
      <c r="Q22" s="213"/>
    </row>
    <row r="23" spans="1:17" ht="18" customHeight="1" thickBot="1">
      <c r="A23" s="727"/>
      <c r="B23" s="728"/>
      <c r="C23" s="249" t="s">
        <v>71</v>
      </c>
      <c r="D23" s="250" t="s">
        <v>72</v>
      </c>
      <c r="E23" s="755"/>
      <c r="F23" s="756"/>
      <c r="G23" s="251"/>
      <c r="H23" s="252"/>
      <c r="I23" s="253"/>
      <c r="J23" s="253"/>
      <c r="K23" s="253"/>
      <c r="L23" s="253"/>
      <c r="M23" s="254" t="s">
        <v>421</v>
      </c>
      <c r="N23" s="255"/>
      <c r="O23" s="256"/>
      <c r="P23" s="256"/>
      <c r="Q23" s="216"/>
    </row>
    <row r="24" spans="1:17" ht="18" customHeight="1" thickBot="1">
      <c r="A24" s="757" t="s">
        <v>364</v>
      </c>
      <c r="B24" s="758"/>
      <c r="C24" s="759"/>
      <c r="D24" s="257" t="s">
        <v>73</v>
      </c>
      <c r="E24" s="258" t="s">
        <v>158</v>
      </c>
      <c r="F24" s="766" t="s">
        <v>365</v>
      </c>
      <c r="G24" s="767"/>
      <c r="H24" s="767"/>
      <c r="I24" s="709" t="s">
        <v>171</v>
      </c>
      <c r="J24" s="768"/>
      <c r="K24" s="768"/>
      <c r="L24" s="768"/>
      <c r="M24" s="710"/>
      <c r="N24" s="259"/>
      <c r="O24" s="136"/>
      <c r="P24" s="216"/>
      <c r="Q24" s="216"/>
    </row>
    <row r="25" spans="1:17" ht="18" customHeight="1" thickBot="1">
      <c r="A25" s="760"/>
      <c r="B25" s="761"/>
      <c r="C25" s="762"/>
      <c r="D25" s="260" t="s">
        <v>93</v>
      </c>
      <c r="E25" s="261" t="s">
        <v>162</v>
      </c>
      <c r="F25" s="262" t="s">
        <v>176</v>
      </c>
      <c r="G25" s="263"/>
      <c r="H25" s="234"/>
      <c r="I25" s="234"/>
      <c r="J25" s="234"/>
      <c r="K25" s="234"/>
      <c r="L25" s="234"/>
      <c r="M25" s="264"/>
      <c r="N25" s="265"/>
      <c r="O25" s="265"/>
      <c r="P25" s="216"/>
      <c r="Q25" s="216" t="s">
        <v>372</v>
      </c>
    </row>
    <row r="26" spans="1:17" ht="36" customHeight="1" thickBot="1">
      <c r="A26" s="760"/>
      <c r="B26" s="761"/>
      <c r="C26" s="762"/>
      <c r="D26" s="266" t="s">
        <v>217</v>
      </c>
      <c r="E26" s="267" t="s">
        <v>157</v>
      </c>
      <c r="F26" s="769"/>
      <c r="G26" s="770"/>
      <c r="H26" s="770"/>
      <c r="I26" s="770"/>
      <c r="J26" s="770"/>
      <c r="K26" s="770"/>
      <c r="L26" s="770"/>
      <c r="M26" s="771"/>
      <c r="N26" s="255"/>
      <c r="O26" s="256"/>
      <c r="P26" s="256"/>
      <c r="Q26" s="216" t="s">
        <v>373</v>
      </c>
    </row>
    <row r="27" spans="1:17" s="269" customFormat="1" ht="18" customHeight="1" thickBot="1">
      <c r="A27" s="760"/>
      <c r="B27" s="761"/>
      <c r="C27" s="762"/>
      <c r="D27" s="239" t="s">
        <v>147</v>
      </c>
      <c r="E27" s="751"/>
      <c r="F27" s="752"/>
      <c r="G27" s="752"/>
      <c r="H27" s="752"/>
      <c r="I27" s="752"/>
      <c r="J27" s="752"/>
      <c r="K27" s="752"/>
      <c r="L27" s="752"/>
      <c r="M27" s="753"/>
      <c r="N27" s="268"/>
      <c r="O27" s="268"/>
      <c r="Q27" s="216" t="s">
        <v>374</v>
      </c>
    </row>
    <row r="28" spans="1:17" s="269" customFormat="1" ht="18" customHeight="1" thickBot="1">
      <c r="A28" s="763"/>
      <c r="B28" s="764"/>
      <c r="C28" s="765"/>
      <c r="D28" s="270" t="s">
        <v>69</v>
      </c>
      <c r="E28" s="271"/>
      <c r="F28" s="245" t="s">
        <v>359</v>
      </c>
      <c r="G28" s="749"/>
      <c r="H28" s="749"/>
      <c r="I28" s="749"/>
      <c r="J28" s="749"/>
      <c r="K28" s="749"/>
      <c r="L28" s="749"/>
      <c r="M28" s="750"/>
      <c r="N28" s="268"/>
      <c r="O28" s="268"/>
      <c r="Q28" s="216" t="s">
        <v>369</v>
      </c>
    </row>
    <row r="29" spans="1:17" ht="18" customHeight="1" thickBot="1">
      <c r="A29" s="772" t="s">
        <v>422</v>
      </c>
      <c r="B29" s="773"/>
      <c r="C29" s="774"/>
      <c r="D29" s="272" t="s">
        <v>423</v>
      </c>
      <c r="E29" s="258" t="s">
        <v>177</v>
      </c>
      <c r="F29" s="781"/>
      <c r="G29" s="782"/>
      <c r="H29" s="273"/>
      <c r="I29" s="273"/>
      <c r="J29" s="273"/>
      <c r="K29" s="783" t="s">
        <v>424</v>
      </c>
      <c r="L29" s="784"/>
      <c r="M29" s="785"/>
      <c r="N29" s="259"/>
      <c r="O29" s="136"/>
      <c r="P29" s="216"/>
      <c r="Q29" s="216" t="s">
        <v>370</v>
      </c>
    </row>
    <row r="30" spans="1:17" ht="33" customHeight="1" thickBot="1">
      <c r="A30" s="775"/>
      <c r="B30" s="776"/>
      <c r="C30" s="777"/>
      <c r="D30" s="274" t="s">
        <v>425</v>
      </c>
      <c r="E30" s="786"/>
      <c r="F30" s="787"/>
      <c r="G30" s="787"/>
      <c r="H30" s="787"/>
      <c r="I30" s="787"/>
      <c r="J30" s="787"/>
      <c r="K30" s="788"/>
      <c r="L30" s="789"/>
      <c r="M30" s="790"/>
      <c r="N30" s="213"/>
      <c r="O30" s="213"/>
      <c r="P30" s="216"/>
      <c r="Q30" s="216" t="s">
        <v>371</v>
      </c>
    </row>
    <row r="31" spans="1:17" ht="33" customHeight="1" thickBot="1">
      <c r="A31" s="778"/>
      <c r="B31" s="779"/>
      <c r="C31" s="780"/>
      <c r="D31" s="274" t="s">
        <v>426</v>
      </c>
      <c r="E31" s="786"/>
      <c r="F31" s="787"/>
      <c r="G31" s="787"/>
      <c r="H31" s="787"/>
      <c r="I31" s="787"/>
      <c r="J31" s="791"/>
      <c r="K31" s="788"/>
      <c r="L31" s="789"/>
      <c r="M31" s="790"/>
      <c r="N31" s="213"/>
      <c r="O31" s="213"/>
      <c r="P31" s="216"/>
      <c r="Q31" s="216"/>
    </row>
    <row r="32" spans="1:17" ht="18" customHeight="1" thickBot="1">
      <c r="A32" s="757" t="s">
        <v>366</v>
      </c>
      <c r="B32" s="758"/>
      <c r="C32" s="758"/>
      <c r="D32" s="275" t="s">
        <v>34</v>
      </c>
      <c r="E32" s="358" t="s">
        <v>158</v>
      </c>
      <c r="F32" s="792"/>
      <c r="G32" s="793"/>
      <c r="H32" s="793"/>
      <c r="I32" s="793"/>
      <c r="J32" s="794"/>
      <c r="K32" s="795" t="s">
        <v>35</v>
      </c>
      <c r="L32" s="796"/>
      <c r="M32" s="797"/>
      <c r="N32" s="213"/>
      <c r="O32" s="136"/>
      <c r="P32" s="216"/>
      <c r="Q32" s="216"/>
    </row>
    <row r="33" spans="1:15" ht="24" customHeight="1" thickBot="1">
      <c r="A33" s="760"/>
      <c r="B33" s="761"/>
      <c r="C33" s="761"/>
      <c r="D33" s="276" t="s">
        <v>281</v>
      </c>
      <c r="E33" s="786"/>
      <c r="F33" s="787"/>
      <c r="G33" s="787"/>
      <c r="H33" s="787"/>
      <c r="I33" s="787"/>
      <c r="J33" s="787"/>
      <c r="K33" s="788"/>
      <c r="L33" s="789"/>
      <c r="M33" s="790"/>
      <c r="N33" s="213"/>
      <c r="O33" s="213"/>
    </row>
    <row r="34" spans="1:15" s="269" customFormat="1" ht="18" customHeight="1" thickBot="1">
      <c r="A34" s="760"/>
      <c r="B34" s="761"/>
      <c r="C34" s="761"/>
      <c r="D34" s="270" t="s">
        <v>95</v>
      </c>
      <c r="E34" s="798" t="s">
        <v>359</v>
      </c>
      <c r="F34" s="799"/>
      <c r="G34" s="799"/>
      <c r="H34" s="799"/>
      <c r="I34" s="799"/>
      <c r="J34" s="799"/>
      <c r="K34" s="799"/>
      <c r="L34" s="799"/>
      <c r="M34" s="708"/>
      <c r="N34" s="268"/>
      <c r="O34" s="268"/>
    </row>
    <row r="35" spans="1:15" s="269" customFormat="1" ht="18" customHeight="1" thickBot="1">
      <c r="A35" s="760"/>
      <c r="B35" s="761"/>
      <c r="C35" s="761"/>
      <c r="D35" s="239" t="s">
        <v>147</v>
      </c>
      <c r="E35" s="751"/>
      <c r="F35" s="752"/>
      <c r="G35" s="752"/>
      <c r="H35" s="752"/>
      <c r="I35" s="752"/>
      <c r="J35" s="752"/>
      <c r="K35" s="752"/>
      <c r="L35" s="752"/>
      <c r="M35" s="753"/>
      <c r="N35" s="268"/>
      <c r="O35" s="268"/>
    </row>
    <row r="36" spans="1:15" s="269" customFormat="1" ht="18" customHeight="1" thickBot="1">
      <c r="A36" s="760"/>
      <c r="B36" s="761"/>
      <c r="C36" s="761"/>
      <c r="D36" s="270" t="s">
        <v>69</v>
      </c>
      <c r="E36" s="798" t="s">
        <v>359</v>
      </c>
      <c r="F36" s="799"/>
      <c r="G36" s="799"/>
      <c r="H36" s="799"/>
      <c r="I36" s="799"/>
      <c r="J36" s="799"/>
      <c r="K36" s="799"/>
      <c r="L36" s="799"/>
      <c r="M36" s="708"/>
      <c r="N36" s="268"/>
      <c r="O36" s="268"/>
    </row>
    <row r="37" spans="1:15" s="269" customFormat="1" ht="24" customHeight="1" thickBot="1">
      <c r="A37" s="763"/>
      <c r="B37" s="764"/>
      <c r="C37" s="764"/>
      <c r="D37" s="277" t="s">
        <v>70</v>
      </c>
      <c r="E37" s="709" t="s">
        <v>171</v>
      </c>
      <c r="F37" s="710"/>
      <c r="G37" s="800" t="s">
        <v>96</v>
      </c>
      <c r="H37" s="801"/>
      <c r="I37" s="801"/>
      <c r="J37" s="801"/>
      <c r="K37" s="801"/>
      <c r="L37" s="801"/>
      <c r="M37" s="802"/>
      <c r="N37" s="268"/>
      <c r="O37" s="268"/>
    </row>
    <row r="38" spans="1:15" ht="24" customHeight="1" thickBot="1">
      <c r="A38" s="701" t="s">
        <v>345</v>
      </c>
      <c r="B38" s="702"/>
      <c r="C38" s="703"/>
      <c r="D38" s="278" t="s">
        <v>282</v>
      </c>
      <c r="E38" s="804" t="s">
        <v>177</v>
      </c>
      <c r="F38" s="805"/>
      <c r="G38" s="806"/>
      <c r="H38" s="807"/>
      <c r="I38" s="807"/>
      <c r="J38" s="807"/>
      <c r="K38" s="807"/>
      <c r="L38" s="807"/>
      <c r="M38" s="808"/>
      <c r="N38" s="213"/>
      <c r="O38" s="136"/>
    </row>
    <row r="39" spans="1:15" s="281" customFormat="1" ht="21" customHeight="1" thickBot="1">
      <c r="A39" s="704"/>
      <c r="B39" s="705"/>
      <c r="C39" s="706"/>
      <c r="D39" s="279" t="s">
        <v>74</v>
      </c>
      <c r="E39" s="809" t="s">
        <v>178</v>
      </c>
      <c r="F39" s="810"/>
      <c r="G39" s="810"/>
      <c r="H39" s="810"/>
      <c r="I39" s="810"/>
      <c r="J39" s="810"/>
      <c r="K39" s="810"/>
      <c r="L39" s="810"/>
      <c r="M39" s="811"/>
      <c r="N39" s="280"/>
      <c r="O39" s="280"/>
    </row>
    <row r="40" spans="1:15" s="281" customFormat="1" ht="18" customHeight="1" thickBot="1">
      <c r="A40" s="812" t="s">
        <v>283</v>
      </c>
      <c r="B40" s="813"/>
      <c r="C40" s="814"/>
      <c r="D40" s="282" t="s">
        <v>149</v>
      </c>
      <c r="E40" s="283" t="s">
        <v>158</v>
      </c>
      <c r="F40" s="818"/>
      <c r="G40" s="819"/>
      <c r="H40" s="819"/>
      <c r="I40" s="819"/>
      <c r="J40" s="819"/>
      <c r="K40" s="819"/>
      <c r="L40" s="819"/>
      <c r="M40" s="820"/>
      <c r="N40" s="280"/>
      <c r="O40" s="136"/>
    </row>
    <row r="41" spans="1:15" s="281" customFormat="1" ht="18" customHeight="1" thickBot="1">
      <c r="A41" s="815"/>
      <c r="B41" s="816"/>
      <c r="C41" s="817"/>
      <c r="D41" s="284" t="s">
        <v>150</v>
      </c>
      <c r="E41" s="285"/>
      <c r="F41" s="821" t="s">
        <v>151</v>
      </c>
      <c r="G41" s="822"/>
      <c r="H41" s="823"/>
      <c r="I41" s="824"/>
      <c r="J41" s="824"/>
      <c r="K41" s="824"/>
      <c r="L41" s="824"/>
      <c r="M41" s="825"/>
      <c r="N41" s="280"/>
      <c r="O41" s="280"/>
    </row>
    <row r="42" spans="1:15" ht="7.5" customHeight="1" thickBot="1">
      <c r="A42" s="286"/>
      <c r="B42" s="286"/>
      <c r="C42" s="216"/>
      <c r="D42" s="216"/>
      <c r="E42" s="216"/>
      <c r="F42" s="287"/>
      <c r="G42" s="216"/>
      <c r="H42" s="216"/>
      <c r="I42" s="216"/>
      <c r="J42" s="216"/>
      <c r="K42" s="216"/>
      <c r="L42" s="216"/>
      <c r="M42" s="216"/>
      <c r="N42" s="216"/>
      <c r="O42" s="216"/>
    </row>
    <row r="43" spans="1:15" ht="14.25" thickBot="1">
      <c r="A43" s="288" t="s">
        <v>58</v>
      </c>
      <c r="B43" s="289"/>
      <c r="C43" s="281" t="s">
        <v>59</v>
      </c>
      <c r="D43" s="281"/>
      <c r="E43" s="281"/>
      <c r="F43" s="290"/>
      <c r="G43" s="281"/>
      <c r="H43" s="281"/>
      <c r="I43" s="281"/>
      <c r="J43" s="281"/>
      <c r="K43" s="281"/>
      <c r="L43" s="281"/>
      <c r="M43" s="281"/>
      <c r="N43" s="216"/>
      <c r="O43" s="216"/>
    </row>
    <row r="44" spans="1:15" ht="14.25" thickBot="1">
      <c r="A44" s="288"/>
      <c r="B44" s="291"/>
      <c r="C44" s="281" t="s">
        <v>75</v>
      </c>
      <c r="D44" s="281"/>
      <c r="E44" s="281"/>
      <c r="F44" s="290"/>
      <c r="G44" s="281"/>
      <c r="H44" s="281"/>
      <c r="I44" s="281"/>
      <c r="J44" s="281"/>
      <c r="K44" s="281"/>
      <c r="L44" s="281"/>
      <c r="M44" s="281"/>
      <c r="N44" s="216"/>
      <c r="O44" s="216"/>
    </row>
    <row r="45" spans="1:15">
      <c r="A45" s="281" t="s">
        <v>61</v>
      </c>
      <c r="B45" s="803" t="s">
        <v>427</v>
      </c>
      <c r="C45" s="803"/>
      <c r="D45" s="803"/>
      <c r="E45" s="803"/>
      <c r="F45" s="803"/>
      <c r="G45" s="803"/>
      <c r="H45" s="803"/>
      <c r="I45" s="803"/>
      <c r="J45" s="803"/>
      <c r="K45" s="803"/>
      <c r="L45" s="803"/>
      <c r="M45" s="803"/>
      <c r="N45" s="216"/>
      <c r="O45" s="216"/>
    </row>
    <row r="70" spans="6:6" hidden="1">
      <c r="F70" s="216"/>
    </row>
    <row r="71" spans="6:6" hidden="1">
      <c r="F71" s="216"/>
    </row>
    <row r="72" spans="6:6" hidden="1">
      <c r="F72" s="216"/>
    </row>
    <row r="73" spans="6:6" hidden="1">
      <c r="F73" s="216"/>
    </row>
    <row r="74" spans="6:6" hidden="1">
      <c r="F74" s="216"/>
    </row>
    <row r="75" spans="6:6" hidden="1">
      <c r="F75" s="216"/>
    </row>
    <row r="76" spans="6:6" hidden="1">
      <c r="F76" s="216"/>
    </row>
    <row r="77" spans="6:6" hidden="1">
      <c r="F77" s="216"/>
    </row>
    <row r="78" spans="6:6" hidden="1">
      <c r="F78" s="216"/>
    </row>
    <row r="79" spans="6:6" hidden="1">
      <c r="F79" s="216"/>
    </row>
    <row r="80" spans="6:6" hidden="1">
      <c r="F80" s="216"/>
    </row>
    <row r="81" s="216" customFormat="1" ht="12" hidden="1"/>
    <row r="82" s="216" customFormat="1" ht="12" hidden="1"/>
    <row r="83" s="216" customFormat="1" ht="12" hidden="1"/>
    <row r="84" s="216" customFormat="1" ht="12" hidden="1"/>
    <row r="85" s="216" customFormat="1" ht="12" hidden="1"/>
    <row r="86" s="216" customFormat="1" ht="12" hidden="1"/>
    <row r="87" s="216" customFormat="1" ht="12" hidden="1"/>
    <row r="88" s="216" customFormat="1" ht="12" hidden="1"/>
    <row r="89" s="216" customFormat="1" ht="12" hidden="1"/>
    <row r="90" s="216" customFormat="1" ht="12" hidden="1"/>
    <row r="91" s="216" customFormat="1" ht="12" hidden="1"/>
    <row r="92" s="216" customFormat="1" ht="12" hidden="1"/>
    <row r="93" s="216" customFormat="1" ht="12" hidden="1"/>
    <row r="94" s="216" customFormat="1" ht="12" hidden="1"/>
    <row r="95" s="216" customFormat="1" ht="12" hidden="1"/>
    <row r="96" s="216" customFormat="1" ht="12" hidden="1"/>
    <row r="97" s="216" customFormat="1" ht="12" hidden="1"/>
    <row r="98" s="216" customFormat="1" ht="12" hidden="1"/>
    <row r="99" s="216" customFormat="1" ht="12" hidden="1"/>
    <row r="100" s="216" customFormat="1" ht="12" hidden="1"/>
    <row r="101" s="216" customFormat="1" ht="12" hidden="1"/>
    <row r="102" s="216" customFormat="1" ht="12" hidden="1"/>
    <row r="103" s="216" customFormat="1" ht="12" hidden="1"/>
    <row r="104" s="216" customFormat="1" ht="12" hidden="1"/>
    <row r="105" s="216" customFormat="1" ht="12" hidden="1"/>
    <row r="106" s="216" customFormat="1" ht="12" hidden="1"/>
    <row r="107" s="216" customFormat="1" ht="12" hidden="1"/>
    <row r="108" s="216" customFormat="1" ht="12" hidden="1"/>
    <row r="109" s="216" customFormat="1" ht="12" hidden="1"/>
    <row r="110" s="216" customFormat="1" ht="12" hidden="1"/>
    <row r="111" s="216" customFormat="1" ht="12" hidden="1"/>
    <row r="112" s="216" customFormat="1" ht="12" hidden="1"/>
    <row r="113" s="216" customFormat="1" ht="12" hidden="1"/>
    <row r="114" s="216" customFormat="1" ht="12" hidden="1"/>
    <row r="115" s="216" customFormat="1" ht="12" hidden="1"/>
    <row r="116" s="216" customFormat="1" ht="12" hidden="1"/>
    <row r="117" s="216" customFormat="1" ht="12" hidden="1"/>
    <row r="118" s="216" customFormat="1" ht="12" hidden="1"/>
    <row r="119" s="216" customFormat="1" ht="12" hidden="1"/>
  </sheetData>
  <sheetProtection sheet="1" objects="1" scenarios="1" selectLockedCells="1"/>
  <mergeCells count="63">
    <mergeCell ref="B45:M45"/>
    <mergeCell ref="A38:C39"/>
    <mergeCell ref="E38:F38"/>
    <mergeCell ref="G38:M38"/>
    <mergeCell ref="E39:M39"/>
    <mergeCell ref="A40:C41"/>
    <mergeCell ref="F40:M40"/>
    <mergeCell ref="F41:G41"/>
    <mergeCell ref="H41:M41"/>
    <mergeCell ref="A32:C37"/>
    <mergeCell ref="F32:J32"/>
    <mergeCell ref="K32:M32"/>
    <mergeCell ref="E33:J33"/>
    <mergeCell ref="K33:M33"/>
    <mergeCell ref="E34:M34"/>
    <mergeCell ref="E35:M35"/>
    <mergeCell ref="E36:M36"/>
    <mergeCell ref="E37:F37"/>
    <mergeCell ref="G37:M37"/>
    <mergeCell ref="A29:C31"/>
    <mergeCell ref="F29:G29"/>
    <mergeCell ref="K29:M29"/>
    <mergeCell ref="E30:J30"/>
    <mergeCell ref="K30:M30"/>
    <mergeCell ref="E31:J31"/>
    <mergeCell ref="K31:M31"/>
    <mergeCell ref="D22:E22"/>
    <mergeCell ref="F22:L22"/>
    <mergeCell ref="E23:F23"/>
    <mergeCell ref="A24:C28"/>
    <mergeCell ref="F24:H24"/>
    <mergeCell ref="I24:M24"/>
    <mergeCell ref="F26:M26"/>
    <mergeCell ref="E27:M27"/>
    <mergeCell ref="G28:M28"/>
    <mergeCell ref="D18:M18"/>
    <mergeCell ref="D19:E19"/>
    <mergeCell ref="G19:M19"/>
    <mergeCell ref="D20:M20"/>
    <mergeCell ref="D21:E21"/>
    <mergeCell ref="G21:M21"/>
    <mergeCell ref="D17:M17"/>
    <mergeCell ref="A8:C9"/>
    <mergeCell ref="E8:F8"/>
    <mergeCell ref="G8:K8"/>
    <mergeCell ref="L8:M8"/>
    <mergeCell ref="E9:F9"/>
    <mergeCell ref="A11:B23"/>
    <mergeCell ref="E11:F11"/>
    <mergeCell ref="D12:E12"/>
    <mergeCell ref="F12:G12"/>
    <mergeCell ref="I12:M12"/>
    <mergeCell ref="C13:M13"/>
    <mergeCell ref="D14:F14"/>
    <mergeCell ref="D15:M15"/>
    <mergeCell ref="D16:E16"/>
    <mergeCell ref="G16:M16"/>
    <mergeCell ref="G2:L2"/>
    <mergeCell ref="A3:M3"/>
    <mergeCell ref="C4:K4"/>
    <mergeCell ref="A6:C7"/>
    <mergeCell ref="E6:F6"/>
    <mergeCell ref="E7:F7"/>
  </mergeCells>
  <phoneticPr fontId="3"/>
  <conditionalFormatting sqref="E9:M9 E8:F8">
    <cfRule type="expression" dxfId="0" priority="1">
      <formula>$L$8="あり"</formula>
    </cfRule>
  </conditionalFormatting>
  <dataValidations count="17">
    <dataValidation type="list" allowBlank="1" showInputMessage="1" showErrorMessage="1" sqref="E38:F38">
      <formula1>"推奨単位以上の取得単位あり,推奨単位の1/2以上の取得単位あり,推奨単位の1/2未満の取得単位あり,なし"</formula1>
    </dataValidation>
    <dataValidation type="list" allowBlank="1" showInputMessage="1" showErrorMessage="1" sqref="E39:M39">
      <formula1>"（公社）日本技術士会,（一社）全国土木施工管理技士会連合会,（公社）農業農村工学会 技術者継続教育機構,（公社）日本建築士会連合会,（公社）空気調和・衛生工学会,（一社）建築設備技術者協会"</formula1>
    </dataValidation>
    <dataValidation type="whole" allowBlank="1" showInputMessage="1" showErrorMessage="1" sqref="E25">
      <formula1>0</formula1>
      <formula2>100</formula2>
    </dataValidation>
    <dataValidation type="list" allowBlank="1" showInputMessage="1" showErrorMessage="1" sqref="E24">
      <formula1>"評定点あり,なし"</formula1>
    </dataValidation>
    <dataValidation type="list" allowBlank="1" showInputMessage="1" showErrorMessage="1" sqref="E29">
      <formula1>"複数あり,あり,,なし"</formula1>
    </dataValidation>
    <dataValidation type="list" allowBlank="1" showErrorMessage="1" sqref="E11:F11">
      <formula1>$Q$4:$Q$5</formula1>
    </dataValidation>
    <dataValidation allowBlank="1" showInputMessage="1" showErrorMessage="1" prompt="入力は_x000a_西暦/月/日" sqref="G21:L21 G28:M28 K33:M33 E28 K30:M31 E41:F41 K32 G19:L19 D19:E19 D21:E21 H29:K29"/>
    <dataValidation type="list" allowBlank="1" showInputMessage="1" showErrorMessage="1" sqref="E32">
      <formula1>"表彰歴あり,,なし"</formula1>
    </dataValidation>
    <dataValidation type="list" allowBlank="1" showInputMessage="1" showErrorMessage="1" sqref="E40">
      <formula1>"指定資格あり,なし"</formula1>
    </dataValidation>
    <dataValidation allowBlank="1" showErrorMessage="1" sqref="E9:F9"/>
    <dataValidation type="list" allowBlank="1" showInputMessage="1" showErrorMessage="1" sqref="L8:M8">
      <formula1>"あり,なし"</formula1>
    </dataValidation>
    <dataValidation type="custom" allowBlank="1" showInputMessage="1" showErrorMessage="1" sqref="E8:F8">
      <formula1>L8&lt;&gt;"なし"</formula1>
    </dataValidation>
    <dataValidation allowBlank="1" showInputMessage="1" showErrorMessage="1" promptTitle="建設業許可番号の記入例" prompt="_x000a_　・国土交通大臣許可_x000a_　 特-24　第001234号_x000a_　・宮城県知事許可_x000a_　 般-25　第000123号" sqref="F12:G12"/>
    <dataValidation allowBlank="1" showInputMessage="1" showErrorMessage="1" promptTitle="CORINS登録番号の記入例" prompt="_x000a_　・1234-5678W_x000a_　　（4桁-4桁+英字）_x000a_　・1234567890_x000a_　　（10桁の数字）" sqref="I12:M12"/>
    <dataValidation type="list" allowBlank="1" showInputMessage="1" showErrorMessage="1" sqref="I24:M24 D22:E22 E37:F37">
      <formula1>",監理技術者,主任技術者,現場代理人"</formula1>
    </dataValidation>
    <dataValidation type="list" allowBlank="1" showInputMessage="1" showErrorMessage="1" sqref="E7:F7">
      <formula1>"主任技術者,監理技術者,"</formula1>
    </dataValidation>
    <dataValidation type="list" allowBlank="1" showInputMessage="1" showErrorMessage="1" sqref="E26">
      <formula1>$Q$25:$Q$30</formula1>
    </dataValidation>
  </dataValidations>
  <printOptions horizontalCentered="1"/>
  <pageMargins left="0.82" right="0.39370078740157483" top="0.59055118110236227" bottom="0.39370078740157483" header="0.39370078740157483" footer="0.19685039370078741"/>
  <pageSetup paperSize="9" scale="88" firstPageNumber="11"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40"/>
  <sheetViews>
    <sheetView showGridLines="0" workbookViewId="0">
      <selection activeCell="F20" sqref="F20:H20"/>
    </sheetView>
  </sheetViews>
  <sheetFormatPr defaultRowHeight="12" outlineLevelRow="1" outlineLevelCol="1"/>
  <cols>
    <col min="1" max="2" width="4.375" style="138" customWidth="1"/>
    <col min="3" max="3" width="28.375" style="138" customWidth="1"/>
    <col min="4" max="4" width="3.625" style="138" customWidth="1"/>
    <col min="5" max="5" width="15.375" style="138" customWidth="1"/>
    <col min="6" max="6" width="5.125" style="138" customWidth="1"/>
    <col min="7" max="7" width="6.625" style="140" customWidth="1"/>
    <col min="8" max="9" width="5.125" style="138" customWidth="1"/>
    <col min="10" max="15" width="2.875" style="138" customWidth="1"/>
    <col min="16" max="16" width="10.125" style="138" customWidth="1"/>
    <col min="17" max="17" width="2.125" style="138" customWidth="1"/>
    <col min="18" max="18" width="3.125" style="138" customWidth="1"/>
    <col min="19" max="19" width="9.125" style="138" customWidth="1"/>
    <col min="20" max="20" width="9.125" style="138" hidden="1" customWidth="1" outlineLevel="1"/>
    <col min="21" max="21" width="9.125" style="138" customWidth="1" collapsed="1"/>
    <col min="22" max="25" width="9.125" style="138" customWidth="1"/>
    <col min="26" max="16384" width="9" style="138"/>
  </cols>
  <sheetData>
    <row r="1" spans="1:18" ht="12.75" thickBot="1">
      <c r="A1" s="135" t="s">
        <v>428</v>
      </c>
      <c r="B1" s="135"/>
      <c r="C1" s="135"/>
      <c r="D1" s="135"/>
      <c r="E1" s="135"/>
      <c r="F1" s="135"/>
      <c r="G1" s="136"/>
      <c r="H1" s="135"/>
      <c r="I1" s="135"/>
      <c r="J1" s="135"/>
      <c r="K1" s="135"/>
      <c r="L1" s="135"/>
      <c r="M1" s="135"/>
      <c r="N1" s="135"/>
      <c r="O1" s="135"/>
      <c r="P1" s="137"/>
      <c r="Q1" s="135"/>
      <c r="R1" s="135"/>
    </row>
    <row r="2" spans="1:18" ht="15" customHeight="1" thickBot="1">
      <c r="C2" s="135"/>
      <c r="D2" s="135"/>
      <c r="E2" s="135"/>
      <c r="H2" s="460" t="s">
        <v>0</v>
      </c>
      <c r="I2" s="461"/>
      <c r="J2" s="694" t="s">
        <v>449</v>
      </c>
      <c r="K2" s="695"/>
      <c r="L2" s="695"/>
      <c r="M2" s="695"/>
      <c r="N2" s="695"/>
      <c r="O2" s="696"/>
      <c r="P2" s="141"/>
      <c r="Q2" s="135"/>
      <c r="R2" s="135"/>
    </row>
    <row r="3" spans="1:18" ht="26.25" customHeight="1" thickBot="1">
      <c r="A3" s="465" t="s">
        <v>146</v>
      </c>
      <c r="B3" s="465"/>
      <c r="C3" s="465"/>
      <c r="D3" s="465"/>
      <c r="E3" s="465"/>
      <c r="F3" s="465"/>
      <c r="G3" s="465"/>
      <c r="H3" s="465"/>
      <c r="I3" s="465"/>
      <c r="J3" s="465"/>
      <c r="K3" s="465"/>
      <c r="L3" s="465"/>
      <c r="M3" s="465"/>
      <c r="N3" s="465"/>
      <c r="O3" s="465"/>
      <c r="P3" s="465"/>
      <c r="Q3" s="135"/>
      <c r="R3" s="135"/>
    </row>
    <row r="4" spans="1:18" ht="27" hidden="1" customHeight="1" outlineLevel="1" thickBot="1">
      <c r="A4" s="837" t="s">
        <v>124</v>
      </c>
      <c r="B4" s="837"/>
      <c r="C4" s="837"/>
      <c r="D4" s="292"/>
      <c r="E4" s="180" t="s">
        <v>23</v>
      </c>
      <c r="F4" s="838"/>
      <c r="G4" s="839"/>
      <c r="H4" s="840"/>
      <c r="I4" s="841" t="s">
        <v>113</v>
      </c>
      <c r="J4" s="842"/>
      <c r="K4" s="842"/>
      <c r="L4" s="842"/>
      <c r="M4" s="842"/>
      <c r="N4" s="842"/>
      <c r="O4" s="842"/>
      <c r="P4" s="843"/>
      <c r="Q4" s="293"/>
      <c r="R4" s="294"/>
    </row>
    <row r="5" spans="1:18" ht="27" hidden="1" customHeight="1" outlineLevel="1" thickBot="1">
      <c r="A5" s="860" t="s">
        <v>125</v>
      </c>
      <c r="B5" s="827" t="s">
        <v>24</v>
      </c>
      <c r="C5" s="863"/>
      <c r="D5" s="295"/>
      <c r="E5" s="296" t="s">
        <v>25</v>
      </c>
      <c r="F5" s="543"/>
      <c r="G5" s="574"/>
      <c r="H5" s="575"/>
      <c r="I5" s="297"/>
      <c r="J5" s="298"/>
      <c r="K5" s="299"/>
      <c r="L5" s="299"/>
      <c r="M5" s="299"/>
      <c r="N5" s="299"/>
      <c r="O5" s="196"/>
      <c r="P5" s="300"/>
      <c r="Q5" s="293"/>
      <c r="R5" s="294"/>
    </row>
    <row r="6" spans="1:18" ht="27" hidden="1" customHeight="1" outlineLevel="1" thickBot="1">
      <c r="A6" s="861"/>
      <c r="B6" s="826" t="s">
        <v>26</v>
      </c>
      <c r="C6" s="826"/>
      <c r="D6" s="301"/>
      <c r="E6" s="870" t="s">
        <v>27</v>
      </c>
      <c r="F6" s="871"/>
      <c r="G6" s="872"/>
      <c r="H6" s="844"/>
      <c r="I6" s="845"/>
      <c r="J6" s="846"/>
      <c r="K6" s="302" t="s">
        <v>408</v>
      </c>
      <c r="L6" s="606"/>
      <c r="M6" s="620"/>
      <c r="N6" s="620"/>
      <c r="O6" s="620"/>
      <c r="P6" s="621"/>
      <c r="Q6" s="293"/>
      <c r="R6" s="294"/>
    </row>
    <row r="7" spans="1:18" ht="18" hidden="1" customHeight="1" outlineLevel="1" thickBot="1">
      <c r="A7" s="861"/>
      <c r="B7" s="867" t="s">
        <v>82</v>
      </c>
      <c r="C7" s="868"/>
      <c r="D7" s="868"/>
      <c r="E7" s="868"/>
      <c r="F7" s="868"/>
      <c r="G7" s="868"/>
      <c r="H7" s="868"/>
      <c r="I7" s="868"/>
      <c r="J7" s="868"/>
      <c r="K7" s="868"/>
      <c r="L7" s="868"/>
      <c r="M7" s="868"/>
      <c r="N7" s="868"/>
      <c r="O7" s="868"/>
      <c r="P7" s="869"/>
      <c r="Q7" s="293"/>
      <c r="R7" s="294"/>
    </row>
    <row r="8" spans="1:18" ht="18" hidden="1" customHeight="1" outlineLevel="1" thickBot="1">
      <c r="A8" s="861"/>
      <c r="B8" s="826" t="s">
        <v>410</v>
      </c>
      <c r="C8" s="827"/>
      <c r="D8" s="303"/>
      <c r="E8" s="606"/>
      <c r="F8" s="620"/>
      <c r="G8" s="620"/>
      <c r="H8" s="620"/>
      <c r="I8" s="621"/>
      <c r="J8" s="304"/>
      <c r="K8" s="305"/>
      <c r="L8" s="305"/>
      <c r="M8" s="305"/>
      <c r="N8" s="305"/>
      <c r="O8" s="305"/>
      <c r="P8" s="306"/>
      <c r="Q8" s="293"/>
      <c r="R8" s="294"/>
    </row>
    <row r="9" spans="1:18" ht="18" hidden="1" customHeight="1" outlineLevel="1" thickBot="1">
      <c r="A9" s="861"/>
      <c r="B9" s="826" t="s">
        <v>28</v>
      </c>
      <c r="C9" s="827"/>
      <c r="D9" s="303"/>
      <c r="E9" s="606"/>
      <c r="F9" s="620"/>
      <c r="G9" s="620"/>
      <c r="H9" s="620"/>
      <c r="I9" s="620"/>
      <c r="J9" s="620"/>
      <c r="K9" s="620"/>
      <c r="L9" s="620"/>
      <c r="M9" s="620"/>
      <c r="N9" s="620"/>
      <c r="O9" s="620"/>
      <c r="P9" s="621"/>
      <c r="Q9" s="293"/>
      <c r="R9" s="294"/>
    </row>
    <row r="10" spans="1:18" ht="18" hidden="1" customHeight="1" outlineLevel="1" thickBot="1">
      <c r="A10" s="861"/>
      <c r="B10" s="873" t="s">
        <v>29</v>
      </c>
      <c r="C10" s="874"/>
      <c r="D10" s="196"/>
      <c r="E10" s="831"/>
      <c r="F10" s="832"/>
      <c r="G10" s="833"/>
      <c r="H10" s="834"/>
      <c r="I10" s="835"/>
      <c r="J10" s="835"/>
      <c r="K10" s="835"/>
      <c r="L10" s="835"/>
      <c r="M10" s="835"/>
      <c r="N10" s="835"/>
      <c r="O10" s="835"/>
      <c r="P10" s="836"/>
      <c r="Q10" s="293"/>
      <c r="R10" s="294"/>
    </row>
    <row r="11" spans="1:18" ht="18" hidden="1" customHeight="1" outlineLevel="1" thickBot="1">
      <c r="A11" s="861"/>
      <c r="B11" s="826" t="s">
        <v>30</v>
      </c>
      <c r="C11" s="827"/>
      <c r="D11" s="303"/>
      <c r="E11" s="844"/>
      <c r="F11" s="845"/>
      <c r="G11" s="845"/>
      <c r="H11" s="845"/>
      <c r="I11" s="845"/>
      <c r="J11" s="845"/>
      <c r="K11" s="845"/>
      <c r="L11" s="845"/>
      <c r="M11" s="845"/>
      <c r="N11" s="845"/>
      <c r="O11" s="845"/>
      <c r="P11" s="846"/>
      <c r="Q11" s="293"/>
      <c r="R11" s="294"/>
    </row>
    <row r="12" spans="1:18" ht="60" hidden="1" customHeight="1" outlineLevel="1" thickBot="1">
      <c r="A12" s="861"/>
      <c r="B12" s="826" t="s">
        <v>31</v>
      </c>
      <c r="C12" s="827"/>
      <c r="D12" s="303"/>
      <c r="E12" s="828"/>
      <c r="F12" s="829"/>
      <c r="G12" s="829"/>
      <c r="H12" s="829"/>
      <c r="I12" s="829"/>
      <c r="J12" s="829"/>
      <c r="K12" s="829"/>
      <c r="L12" s="829"/>
      <c r="M12" s="829"/>
      <c r="N12" s="829"/>
      <c r="O12" s="829"/>
      <c r="P12" s="830"/>
      <c r="Q12" s="293"/>
      <c r="R12" s="294"/>
    </row>
    <row r="13" spans="1:18" ht="18" hidden="1" customHeight="1" outlineLevel="1" thickBot="1">
      <c r="A13" s="861"/>
      <c r="B13" s="826" t="s">
        <v>32</v>
      </c>
      <c r="C13" s="827"/>
      <c r="D13" s="303"/>
      <c r="E13" s="864"/>
      <c r="F13" s="865"/>
      <c r="G13" s="865"/>
      <c r="H13" s="307" t="s">
        <v>359</v>
      </c>
      <c r="I13" s="865"/>
      <c r="J13" s="865"/>
      <c r="K13" s="865"/>
      <c r="L13" s="865"/>
      <c r="M13" s="865"/>
      <c r="N13" s="865"/>
      <c r="O13" s="865"/>
      <c r="P13" s="866"/>
      <c r="Q13" s="293"/>
      <c r="R13" s="294"/>
    </row>
    <row r="14" spans="1:18" ht="18" hidden="1" customHeight="1" outlineLevel="1" thickBot="1">
      <c r="A14" s="862"/>
      <c r="B14" s="826" t="s">
        <v>351</v>
      </c>
      <c r="C14" s="827"/>
      <c r="D14" s="303"/>
      <c r="E14" s="308"/>
      <c r="F14" s="847" t="s">
        <v>33</v>
      </c>
      <c r="G14" s="848"/>
      <c r="H14" s="848"/>
      <c r="I14" s="848"/>
      <c r="J14" s="848"/>
      <c r="K14" s="848"/>
      <c r="L14" s="848"/>
      <c r="M14" s="848"/>
      <c r="N14" s="849"/>
      <c r="O14" s="850"/>
      <c r="P14" s="851"/>
      <c r="Q14" s="293"/>
      <c r="R14" s="294"/>
    </row>
    <row r="15" spans="1:18" ht="27" hidden="1" customHeight="1" outlineLevel="1" thickBot="1">
      <c r="A15" s="537" t="s">
        <v>126</v>
      </c>
      <c r="B15" s="852"/>
      <c r="C15" s="853"/>
      <c r="D15" s="309"/>
      <c r="E15" s="310" t="s">
        <v>34</v>
      </c>
      <c r="F15" s="513"/>
      <c r="G15" s="514"/>
      <c r="H15" s="515"/>
      <c r="I15" s="597" t="s">
        <v>35</v>
      </c>
      <c r="J15" s="598"/>
      <c r="K15" s="599"/>
      <c r="L15" s="600"/>
      <c r="M15" s="601"/>
      <c r="N15" s="601"/>
      <c r="O15" s="601"/>
      <c r="P15" s="602"/>
      <c r="Q15" s="293"/>
      <c r="R15" s="294"/>
    </row>
    <row r="16" spans="1:18" ht="27" hidden="1" customHeight="1" outlineLevel="1" thickBot="1">
      <c r="A16" s="854"/>
      <c r="B16" s="855"/>
      <c r="C16" s="856"/>
      <c r="D16" s="309"/>
      <c r="E16" s="311" t="s">
        <v>36</v>
      </c>
      <c r="F16" s="857"/>
      <c r="G16" s="858"/>
      <c r="H16" s="858"/>
      <c r="I16" s="858"/>
      <c r="J16" s="858"/>
      <c r="K16" s="858"/>
      <c r="L16" s="858"/>
      <c r="M16" s="858"/>
      <c r="N16" s="858"/>
      <c r="O16" s="858"/>
      <c r="P16" s="859"/>
      <c r="Q16" s="293"/>
      <c r="R16" s="294"/>
    </row>
    <row r="17" spans="1:20" ht="27" hidden="1" customHeight="1" outlineLevel="1" thickBot="1">
      <c r="A17" s="537" t="s">
        <v>127</v>
      </c>
      <c r="B17" s="852"/>
      <c r="C17" s="853"/>
      <c r="D17" s="312"/>
      <c r="E17" s="893" t="s">
        <v>37</v>
      </c>
      <c r="F17" s="894"/>
      <c r="G17" s="894"/>
      <c r="H17" s="894"/>
      <c r="I17" s="895"/>
      <c r="J17" s="895"/>
      <c r="K17" s="895"/>
      <c r="L17" s="896"/>
      <c r="M17" s="543"/>
      <c r="N17" s="574"/>
      <c r="O17" s="574"/>
      <c r="P17" s="575"/>
      <c r="Q17" s="293"/>
      <c r="R17" s="294"/>
    </row>
    <row r="18" spans="1:20" ht="27" hidden="1" customHeight="1" outlineLevel="1" thickBot="1">
      <c r="A18" s="903" t="s">
        <v>128</v>
      </c>
      <c r="B18" s="686"/>
      <c r="C18" s="687"/>
      <c r="D18" s="313"/>
      <c r="E18" s="314" t="s">
        <v>38</v>
      </c>
      <c r="F18" s="543"/>
      <c r="G18" s="574"/>
      <c r="H18" s="575"/>
      <c r="I18" s="904" t="s">
        <v>39</v>
      </c>
      <c r="J18" s="905"/>
      <c r="K18" s="905"/>
      <c r="L18" s="905"/>
      <c r="M18" s="906"/>
      <c r="N18" s="907"/>
      <c r="O18" s="908"/>
      <c r="P18" s="909"/>
    </row>
    <row r="19" spans="1:20" ht="27" hidden="1" customHeight="1" outlineLevel="1" thickBot="1">
      <c r="A19" s="537" t="s">
        <v>129</v>
      </c>
      <c r="B19" s="852"/>
      <c r="C19" s="853"/>
      <c r="D19" s="315"/>
      <c r="E19" s="316" t="s">
        <v>120</v>
      </c>
      <c r="F19" s="875"/>
      <c r="G19" s="876"/>
      <c r="H19" s="877"/>
      <c r="I19" s="317"/>
      <c r="J19" s="317"/>
      <c r="K19" s="317"/>
      <c r="L19" s="317"/>
      <c r="M19" s="317"/>
      <c r="N19" s="318"/>
      <c r="O19" s="318"/>
      <c r="P19" s="319"/>
    </row>
    <row r="20" spans="1:20" ht="21" customHeight="1" collapsed="1" thickBot="1">
      <c r="A20" s="878" t="s">
        <v>290</v>
      </c>
      <c r="B20" s="879"/>
      <c r="C20" s="880"/>
      <c r="D20" s="884" t="s">
        <v>102</v>
      </c>
      <c r="E20" s="885"/>
      <c r="F20" s="485" t="s">
        <v>170</v>
      </c>
      <c r="G20" s="886"/>
      <c r="H20" s="887"/>
      <c r="I20" s="160"/>
      <c r="J20" s="45"/>
      <c r="K20" s="45"/>
      <c r="L20" s="320"/>
      <c r="M20" s="30"/>
      <c r="N20" s="30"/>
      <c r="O20" s="30"/>
      <c r="P20" s="31"/>
      <c r="Q20" s="135"/>
      <c r="R20" s="136"/>
    </row>
    <row r="21" spans="1:20" ht="21" customHeight="1" thickBot="1">
      <c r="A21" s="881"/>
      <c r="B21" s="882"/>
      <c r="C21" s="883"/>
      <c r="D21" s="888" t="s">
        <v>148</v>
      </c>
      <c r="E21" s="889"/>
      <c r="F21" s="890"/>
      <c r="G21" s="891"/>
      <c r="H21" s="892"/>
      <c r="I21" s="897" t="s">
        <v>81</v>
      </c>
      <c r="J21" s="898"/>
      <c r="K21" s="899"/>
      <c r="L21" s="900"/>
      <c r="M21" s="901"/>
      <c r="N21" s="901"/>
      <c r="O21" s="901"/>
      <c r="P21" s="902"/>
      <c r="Q21" s="135"/>
      <c r="R21" s="135"/>
    </row>
    <row r="22" spans="1:20" ht="18" customHeight="1" thickBot="1">
      <c r="A22" s="910" t="s">
        <v>156</v>
      </c>
      <c r="B22" s="911"/>
      <c r="C22" s="912"/>
      <c r="D22" s="913" t="s">
        <v>161</v>
      </c>
      <c r="E22" s="914"/>
      <c r="F22" s="914"/>
      <c r="G22" s="914"/>
      <c r="H22" s="914"/>
      <c r="I22" s="914"/>
      <c r="J22" s="914"/>
      <c r="K22" s="914"/>
      <c r="L22" s="914"/>
      <c r="M22" s="914"/>
      <c r="N22" s="914"/>
      <c r="O22" s="914"/>
      <c r="P22" s="32"/>
      <c r="Q22" s="135"/>
      <c r="R22" s="135"/>
    </row>
    <row r="23" spans="1:20" s="4" customFormat="1" ht="21" customHeight="1" thickBot="1">
      <c r="A23" s="915" t="s">
        <v>324</v>
      </c>
      <c r="B23" s="916"/>
      <c r="C23" s="917"/>
      <c r="D23" s="495" t="s">
        <v>47</v>
      </c>
      <c r="E23" s="921"/>
      <c r="F23" s="922" t="s">
        <v>158</v>
      </c>
      <c r="G23" s="923"/>
      <c r="H23" s="924"/>
      <c r="I23" s="925" t="s">
        <v>48</v>
      </c>
      <c r="J23" s="926"/>
      <c r="K23" s="927"/>
      <c r="L23" s="519"/>
      <c r="M23" s="520"/>
      <c r="N23" s="520"/>
      <c r="O23" s="520"/>
      <c r="P23" s="521"/>
      <c r="Q23" s="17"/>
      <c r="R23" s="136"/>
    </row>
    <row r="24" spans="1:20" s="4" customFormat="1" ht="21" customHeight="1" thickBot="1">
      <c r="A24" s="918"/>
      <c r="B24" s="919"/>
      <c r="C24" s="920"/>
      <c r="D24" s="928" t="s">
        <v>284</v>
      </c>
      <c r="E24" s="929"/>
      <c r="F24" s="528"/>
      <c r="G24" s="529"/>
      <c r="H24" s="529"/>
      <c r="I24" s="529"/>
      <c r="J24" s="529"/>
      <c r="K24" s="529"/>
      <c r="L24" s="529"/>
      <c r="M24" s="529"/>
      <c r="N24" s="529"/>
      <c r="O24" s="529"/>
      <c r="P24" s="530"/>
      <c r="Q24" s="17"/>
      <c r="R24" s="2"/>
    </row>
    <row r="25" spans="1:20" ht="21" customHeight="1" thickBot="1">
      <c r="A25" s="552" t="s">
        <v>291</v>
      </c>
      <c r="B25" s="553"/>
      <c r="C25" s="930"/>
      <c r="D25" s="939" t="s">
        <v>50</v>
      </c>
      <c r="E25" s="940"/>
      <c r="F25" s="485" t="s">
        <v>177</v>
      </c>
      <c r="G25" s="486"/>
      <c r="H25" s="487"/>
      <c r="I25" s="941"/>
      <c r="J25" s="942"/>
      <c r="K25" s="942"/>
      <c r="L25" s="942"/>
      <c r="M25" s="942"/>
      <c r="N25" s="942"/>
      <c r="O25" s="942"/>
      <c r="P25" s="943"/>
      <c r="Q25" s="135"/>
      <c r="R25" s="136"/>
    </row>
    <row r="26" spans="1:20" ht="11.25" customHeight="1" thickBot="1">
      <c r="A26" s="931"/>
      <c r="B26" s="932"/>
      <c r="C26" s="933"/>
      <c r="D26" s="944" t="s">
        <v>51</v>
      </c>
      <c r="E26" s="945"/>
      <c r="F26" s="946" t="s">
        <v>179</v>
      </c>
      <c r="G26" s="947"/>
      <c r="H26" s="491"/>
      <c r="I26" s="950"/>
      <c r="J26" s="950"/>
      <c r="K26" s="950"/>
      <c r="L26" s="950"/>
      <c r="M26" s="950"/>
      <c r="N26" s="950"/>
      <c r="O26" s="950"/>
      <c r="P26" s="951"/>
      <c r="Q26" s="135"/>
      <c r="R26" s="135"/>
      <c r="T26" s="138" t="s">
        <v>369</v>
      </c>
    </row>
    <row r="27" spans="1:20" ht="11.25" customHeight="1" thickBot="1">
      <c r="A27" s="931"/>
      <c r="B27" s="932"/>
      <c r="C27" s="933"/>
      <c r="D27" s="953"/>
      <c r="E27" s="954"/>
      <c r="F27" s="948"/>
      <c r="G27" s="949"/>
      <c r="H27" s="952"/>
      <c r="I27" s="950"/>
      <c r="J27" s="950"/>
      <c r="K27" s="950"/>
      <c r="L27" s="950"/>
      <c r="M27" s="950"/>
      <c r="N27" s="950"/>
      <c r="O27" s="950"/>
      <c r="P27" s="951"/>
      <c r="Q27" s="135"/>
      <c r="R27" s="135"/>
      <c r="T27" s="138" t="s">
        <v>370</v>
      </c>
    </row>
    <row r="28" spans="1:20" ht="11.25" customHeight="1" thickBot="1">
      <c r="A28" s="934"/>
      <c r="B28" s="935"/>
      <c r="C28" s="933"/>
      <c r="D28" s="944" t="s">
        <v>52</v>
      </c>
      <c r="E28" s="945"/>
      <c r="F28" s="946" t="s">
        <v>179</v>
      </c>
      <c r="G28" s="947"/>
      <c r="H28" s="491"/>
      <c r="I28" s="950"/>
      <c r="J28" s="950"/>
      <c r="K28" s="950"/>
      <c r="L28" s="950"/>
      <c r="M28" s="950"/>
      <c r="N28" s="950"/>
      <c r="O28" s="950"/>
      <c r="P28" s="951"/>
      <c r="Q28" s="135"/>
      <c r="R28" s="135"/>
      <c r="T28" s="138" t="s">
        <v>371</v>
      </c>
    </row>
    <row r="29" spans="1:20" ht="11.25" customHeight="1" thickBot="1">
      <c r="A29" s="936"/>
      <c r="B29" s="937"/>
      <c r="C29" s="938"/>
      <c r="D29" s="955"/>
      <c r="E29" s="956"/>
      <c r="F29" s="948"/>
      <c r="G29" s="949"/>
      <c r="H29" s="952"/>
      <c r="I29" s="950"/>
      <c r="J29" s="950"/>
      <c r="K29" s="950"/>
      <c r="L29" s="950"/>
      <c r="M29" s="950"/>
      <c r="N29" s="950"/>
      <c r="O29" s="950"/>
      <c r="P29" s="951"/>
      <c r="Q29" s="135"/>
      <c r="R29" s="135"/>
    </row>
    <row r="30" spans="1:20" ht="27.75" customHeight="1" thickBot="1">
      <c r="A30" s="878" t="s">
        <v>337</v>
      </c>
      <c r="B30" s="957"/>
      <c r="C30" s="958"/>
      <c r="D30" s="965" t="s">
        <v>316</v>
      </c>
      <c r="E30" s="321" t="s">
        <v>325</v>
      </c>
      <c r="F30" s="967" t="s">
        <v>177</v>
      </c>
      <c r="G30" s="968"/>
      <c r="H30" s="968"/>
      <c r="I30" s="968"/>
      <c r="J30" s="969"/>
      <c r="K30" s="970" t="s">
        <v>429</v>
      </c>
      <c r="L30" s="971"/>
      <c r="M30" s="971"/>
      <c r="N30" s="971"/>
      <c r="O30" s="971"/>
      <c r="P30" s="972"/>
      <c r="Q30" s="135"/>
      <c r="R30" s="136"/>
      <c r="T30" s="28" t="s">
        <v>333</v>
      </c>
    </row>
    <row r="31" spans="1:20" ht="18" customHeight="1" thickBot="1">
      <c r="A31" s="959"/>
      <c r="B31" s="960"/>
      <c r="C31" s="961"/>
      <c r="D31" s="966"/>
      <c r="E31" s="322" t="s">
        <v>318</v>
      </c>
      <c r="F31" s="973"/>
      <c r="G31" s="974"/>
      <c r="H31" s="974"/>
      <c r="I31" s="974"/>
      <c r="J31" s="974"/>
      <c r="K31" s="974"/>
      <c r="L31" s="974"/>
      <c r="M31" s="974"/>
      <c r="N31" s="974"/>
      <c r="O31" s="974"/>
      <c r="P31" s="975"/>
      <c r="Q31" s="135"/>
      <c r="R31" s="135"/>
      <c r="T31" s="138" t="s">
        <v>326</v>
      </c>
    </row>
    <row r="32" spans="1:20" ht="18" customHeight="1" thickBot="1">
      <c r="A32" s="959"/>
      <c r="B32" s="960"/>
      <c r="C32" s="961"/>
      <c r="D32" s="966"/>
      <c r="E32" s="323" t="s">
        <v>321</v>
      </c>
      <c r="F32" s="976" t="s">
        <v>182</v>
      </c>
      <c r="G32" s="977"/>
      <c r="H32" s="977"/>
      <c r="I32" s="977"/>
      <c r="J32" s="977"/>
      <c r="K32" s="977"/>
      <c r="L32" s="977"/>
      <c r="M32" s="977"/>
      <c r="N32" s="977"/>
      <c r="O32" s="977"/>
      <c r="P32" s="978"/>
      <c r="Q32" s="135"/>
      <c r="R32" s="135"/>
      <c r="T32" s="138" t="s">
        <v>327</v>
      </c>
    </row>
    <row r="33" spans="1:20" ht="18" customHeight="1" thickBot="1">
      <c r="A33" s="959"/>
      <c r="B33" s="960"/>
      <c r="C33" s="961"/>
      <c r="D33" s="966"/>
      <c r="E33" s="322" t="s">
        <v>320</v>
      </c>
      <c r="F33" s="973"/>
      <c r="G33" s="974"/>
      <c r="H33" s="974"/>
      <c r="I33" s="974"/>
      <c r="J33" s="974"/>
      <c r="K33" s="974"/>
      <c r="L33" s="974"/>
      <c r="M33" s="974"/>
      <c r="N33" s="974"/>
      <c r="O33" s="974"/>
      <c r="P33" s="975"/>
      <c r="Q33" s="135"/>
      <c r="R33" s="135"/>
      <c r="T33" s="138" t="s">
        <v>328</v>
      </c>
    </row>
    <row r="34" spans="1:20" ht="18" customHeight="1" thickBot="1">
      <c r="A34" s="959"/>
      <c r="B34" s="960"/>
      <c r="C34" s="961"/>
      <c r="D34" s="966"/>
      <c r="E34" s="323" t="s">
        <v>319</v>
      </c>
      <c r="F34" s="976" t="s">
        <v>182</v>
      </c>
      <c r="G34" s="977"/>
      <c r="H34" s="977"/>
      <c r="I34" s="977"/>
      <c r="J34" s="977"/>
      <c r="K34" s="977"/>
      <c r="L34" s="977"/>
      <c r="M34" s="977"/>
      <c r="N34" s="977"/>
      <c r="O34" s="977"/>
      <c r="P34" s="978"/>
      <c r="Q34" s="135"/>
      <c r="R34" s="135"/>
      <c r="T34" s="138" t="s">
        <v>329</v>
      </c>
    </row>
    <row r="35" spans="1:20" ht="18" customHeight="1" thickBot="1">
      <c r="A35" s="959"/>
      <c r="B35" s="960"/>
      <c r="C35" s="961"/>
      <c r="D35" s="966"/>
      <c r="E35" s="324" t="s">
        <v>322</v>
      </c>
      <c r="F35" s="973"/>
      <c r="G35" s="974"/>
      <c r="H35" s="974"/>
      <c r="I35" s="974"/>
      <c r="J35" s="974"/>
      <c r="K35" s="974"/>
      <c r="L35" s="974"/>
      <c r="M35" s="974"/>
      <c r="N35" s="974"/>
      <c r="O35" s="974"/>
      <c r="P35" s="975"/>
      <c r="Q35" s="135"/>
      <c r="R35" s="135"/>
      <c r="T35" s="325" t="s">
        <v>159</v>
      </c>
    </row>
    <row r="36" spans="1:20" ht="18" customHeight="1" thickBot="1">
      <c r="A36" s="959"/>
      <c r="B36" s="960"/>
      <c r="C36" s="961"/>
      <c r="D36" s="966"/>
      <c r="E36" s="326" t="s">
        <v>323</v>
      </c>
      <c r="F36" s="973"/>
      <c r="G36" s="974"/>
      <c r="H36" s="974"/>
      <c r="I36" s="974"/>
      <c r="J36" s="974"/>
      <c r="K36" s="974"/>
      <c r="L36" s="974"/>
      <c r="M36" s="974"/>
      <c r="N36" s="974"/>
      <c r="O36" s="974"/>
      <c r="P36" s="975"/>
      <c r="Q36" s="135"/>
      <c r="R36" s="135"/>
      <c r="T36" s="325" t="s">
        <v>160</v>
      </c>
    </row>
    <row r="37" spans="1:20" ht="18" customHeight="1" thickBot="1">
      <c r="A37" s="959"/>
      <c r="B37" s="960"/>
      <c r="C37" s="961"/>
      <c r="D37" s="965" t="s">
        <v>430</v>
      </c>
      <c r="E37" s="143" t="s">
        <v>50</v>
      </c>
      <c r="F37" s="485" t="s">
        <v>332</v>
      </c>
      <c r="G37" s="486"/>
      <c r="H37" s="487"/>
      <c r="I37" s="327"/>
      <c r="J37" s="327"/>
      <c r="K37" s="327"/>
      <c r="L37" s="327"/>
      <c r="M37" s="327"/>
      <c r="N37" s="327"/>
      <c r="O37" s="327"/>
      <c r="P37" s="328"/>
      <c r="Q37" s="135"/>
      <c r="R37" s="136"/>
      <c r="T37" s="325" t="s">
        <v>431</v>
      </c>
    </row>
    <row r="38" spans="1:20" ht="18" customHeight="1" thickBot="1">
      <c r="A38" s="959"/>
      <c r="B38" s="960"/>
      <c r="C38" s="961"/>
      <c r="D38" s="966"/>
      <c r="E38" s="329" t="s">
        <v>180</v>
      </c>
      <c r="F38" s="976" t="s">
        <v>179</v>
      </c>
      <c r="G38" s="985"/>
      <c r="H38" s="986" t="s">
        <v>133</v>
      </c>
      <c r="I38" s="987"/>
      <c r="J38" s="988"/>
      <c r="K38" s="989"/>
      <c r="L38" s="989"/>
      <c r="M38" s="989"/>
      <c r="N38" s="989"/>
      <c r="O38" s="989"/>
      <c r="P38" s="720"/>
      <c r="Q38" s="135"/>
      <c r="R38" s="135"/>
      <c r="T38" s="138" t="s">
        <v>330</v>
      </c>
    </row>
    <row r="39" spans="1:20" ht="18" customHeight="1" thickBot="1">
      <c r="A39" s="962"/>
      <c r="B39" s="963"/>
      <c r="C39" s="964"/>
      <c r="D39" s="984"/>
      <c r="E39" s="330" t="s">
        <v>181</v>
      </c>
      <c r="F39" s="976" t="s">
        <v>182</v>
      </c>
      <c r="G39" s="990"/>
      <c r="H39" s="991"/>
      <c r="I39" s="992"/>
      <c r="J39" s="992"/>
      <c r="K39" s="993"/>
      <c r="L39" s="993"/>
      <c r="M39" s="993"/>
      <c r="N39" s="993"/>
      <c r="O39" s="993"/>
      <c r="P39" s="994"/>
      <c r="Q39" s="135"/>
      <c r="R39" s="135"/>
      <c r="T39" s="138" t="s">
        <v>331</v>
      </c>
    </row>
    <row r="40" spans="1:20" ht="18" customHeight="1" thickBot="1">
      <c r="A40" s="995" t="s">
        <v>338</v>
      </c>
      <c r="B40" s="996"/>
      <c r="C40" s="997"/>
      <c r="D40" s="1006" t="s">
        <v>103</v>
      </c>
      <c r="E40" s="1007"/>
      <c r="F40" s="1008" t="s">
        <v>177</v>
      </c>
      <c r="G40" s="1009"/>
      <c r="H40" s="1009"/>
      <c r="I40" s="1009"/>
      <c r="J40" s="1009"/>
      <c r="K40" s="1009"/>
      <c r="L40" s="1009"/>
      <c r="M40" s="1009"/>
      <c r="N40" s="1009"/>
      <c r="O40" s="1009"/>
      <c r="P40" s="1010"/>
      <c r="Q40" s="135"/>
      <c r="R40" s="136"/>
    </row>
    <row r="41" spans="1:20" ht="18" customHeight="1" thickBot="1">
      <c r="A41" s="998"/>
      <c r="B41" s="999"/>
      <c r="C41" s="1000"/>
      <c r="D41" s="982" t="s">
        <v>198</v>
      </c>
      <c r="E41" s="983"/>
      <c r="F41" s="979"/>
      <c r="G41" s="980"/>
      <c r="H41" s="980"/>
      <c r="I41" s="980"/>
      <c r="J41" s="980"/>
      <c r="K41" s="980"/>
      <c r="L41" s="980"/>
      <c r="M41" s="980"/>
      <c r="N41" s="980"/>
      <c r="O41" s="980"/>
      <c r="P41" s="981"/>
      <c r="Q41" s="135"/>
      <c r="R41" s="135"/>
      <c r="T41" s="4" t="s">
        <v>183</v>
      </c>
    </row>
    <row r="42" spans="1:20" ht="18" customHeight="1" thickBot="1">
      <c r="A42" s="998"/>
      <c r="B42" s="999"/>
      <c r="C42" s="1000"/>
      <c r="D42" s="982" t="s">
        <v>104</v>
      </c>
      <c r="E42" s="983"/>
      <c r="F42" s="979"/>
      <c r="G42" s="980"/>
      <c r="H42" s="980"/>
      <c r="I42" s="980"/>
      <c r="J42" s="980"/>
      <c r="K42" s="980"/>
      <c r="L42" s="980"/>
      <c r="M42" s="980"/>
      <c r="N42" s="980"/>
      <c r="O42" s="980"/>
      <c r="P42" s="981"/>
      <c r="Q42" s="135"/>
      <c r="R42" s="135"/>
      <c r="T42" s="4" t="s">
        <v>432</v>
      </c>
    </row>
    <row r="43" spans="1:20" ht="18" customHeight="1" thickBot="1">
      <c r="A43" s="1001"/>
      <c r="B43" s="1002"/>
      <c r="C43" s="1000"/>
      <c r="D43" s="982" t="s">
        <v>199</v>
      </c>
      <c r="E43" s="983"/>
      <c r="F43" s="979"/>
      <c r="G43" s="980"/>
      <c r="H43" s="980"/>
      <c r="I43" s="980"/>
      <c r="J43" s="980"/>
      <c r="K43" s="980"/>
      <c r="L43" s="980"/>
      <c r="M43" s="980"/>
      <c r="N43" s="980"/>
      <c r="O43" s="980"/>
      <c r="P43" s="981"/>
      <c r="Q43" s="135"/>
      <c r="R43" s="135"/>
      <c r="T43" s="138" t="s">
        <v>433</v>
      </c>
    </row>
    <row r="44" spans="1:20" ht="18" customHeight="1" thickBot="1">
      <c r="A44" s="1003"/>
      <c r="B44" s="1004"/>
      <c r="C44" s="1005"/>
      <c r="D44" s="982" t="s">
        <v>105</v>
      </c>
      <c r="E44" s="983"/>
      <c r="F44" s="979"/>
      <c r="G44" s="980"/>
      <c r="H44" s="980"/>
      <c r="I44" s="980"/>
      <c r="J44" s="980"/>
      <c r="K44" s="980"/>
      <c r="L44" s="980"/>
      <c r="M44" s="980"/>
      <c r="N44" s="980"/>
      <c r="O44" s="980"/>
      <c r="P44" s="981"/>
      <c r="Q44" s="135"/>
      <c r="R44" s="135"/>
      <c r="T44" s="331" t="s">
        <v>186</v>
      </c>
    </row>
    <row r="45" spans="1:20" s="4" customFormat="1" ht="18" customHeight="1" thickBot="1">
      <c r="A45" s="1011" t="s">
        <v>292</v>
      </c>
      <c r="B45" s="1012"/>
      <c r="C45" s="1013"/>
      <c r="D45" s="1020" t="s">
        <v>55</v>
      </c>
      <c r="E45" s="1021"/>
      <c r="F45" s="1008" t="s">
        <v>177</v>
      </c>
      <c r="G45" s="1009"/>
      <c r="H45" s="1009"/>
      <c r="I45" s="1009"/>
      <c r="J45" s="1009"/>
      <c r="K45" s="1009"/>
      <c r="L45" s="1009"/>
      <c r="M45" s="1009"/>
      <c r="N45" s="1009"/>
      <c r="O45" s="1009"/>
      <c r="P45" s="1010"/>
      <c r="Q45" s="17"/>
      <c r="R45" s="136"/>
      <c r="T45" s="4" t="s">
        <v>184</v>
      </c>
    </row>
    <row r="46" spans="1:20" s="4" customFormat="1" ht="18" customHeight="1" thickBot="1">
      <c r="A46" s="1014"/>
      <c r="B46" s="1015"/>
      <c r="C46" s="1016"/>
      <c r="D46" s="1022"/>
      <c r="E46" s="1023"/>
      <c r="F46" s="1024" t="s">
        <v>157</v>
      </c>
      <c r="G46" s="1025"/>
      <c r="H46" s="1026"/>
      <c r="I46" s="1027" t="s">
        <v>196</v>
      </c>
      <c r="J46" s="1028"/>
      <c r="K46" s="1029"/>
      <c r="L46" s="1030"/>
      <c r="M46" s="824"/>
      <c r="N46" s="824"/>
      <c r="O46" s="824"/>
      <c r="P46" s="825"/>
      <c r="Q46" s="17"/>
      <c r="R46" s="2"/>
      <c r="T46" s="4" t="s">
        <v>185</v>
      </c>
    </row>
    <row r="47" spans="1:20" s="4" customFormat="1" ht="18" customHeight="1" thickBot="1">
      <c r="A47" s="1014"/>
      <c r="B47" s="1015"/>
      <c r="C47" s="1016"/>
      <c r="D47" s="1031" t="s">
        <v>285</v>
      </c>
      <c r="E47" s="1032"/>
      <c r="F47" s="979"/>
      <c r="G47" s="1033"/>
      <c r="H47" s="1033"/>
      <c r="I47" s="1033"/>
      <c r="J47" s="1033"/>
      <c r="K47" s="1033"/>
      <c r="L47" s="1033"/>
      <c r="M47" s="1033"/>
      <c r="N47" s="1033"/>
      <c r="O47" s="1033"/>
      <c r="P47" s="1034"/>
      <c r="Q47" s="17"/>
      <c r="R47" s="2"/>
      <c r="T47" s="4" t="s">
        <v>187</v>
      </c>
    </row>
    <row r="48" spans="1:20" s="4" customFormat="1" ht="18" customHeight="1" thickBot="1">
      <c r="A48" s="1014"/>
      <c r="B48" s="1015"/>
      <c r="C48" s="1016"/>
      <c r="D48" s="1041" t="s">
        <v>140</v>
      </c>
      <c r="E48" s="1042"/>
      <c r="F48" s="979"/>
      <c r="G48" s="1033"/>
      <c r="H48" s="1033"/>
      <c r="I48" s="1033"/>
      <c r="J48" s="1033"/>
      <c r="K48" s="1033"/>
      <c r="L48" s="1033"/>
      <c r="M48" s="1033"/>
      <c r="N48" s="1033"/>
      <c r="O48" s="1033"/>
      <c r="P48" s="1034"/>
      <c r="Q48" s="17"/>
      <c r="R48" s="2"/>
      <c r="T48" s="4" t="s">
        <v>188</v>
      </c>
    </row>
    <row r="49" spans="1:20" s="4" customFormat="1" ht="18" customHeight="1" thickBot="1">
      <c r="A49" s="1014"/>
      <c r="B49" s="1015"/>
      <c r="C49" s="1016"/>
      <c r="D49" s="1022"/>
      <c r="E49" s="1023"/>
      <c r="F49" s="1024" t="s">
        <v>157</v>
      </c>
      <c r="G49" s="1025"/>
      <c r="H49" s="1026"/>
      <c r="I49" s="1027" t="s">
        <v>197</v>
      </c>
      <c r="J49" s="1028"/>
      <c r="K49" s="1029"/>
      <c r="L49" s="1030"/>
      <c r="M49" s="824"/>
      <c r="N49" s="824"/>
      <c r="O49" s="824"/>
      <c r="P49" s="825"/>
      <c r="Q49" s="17"/>
      <c r="R49" s="2"/>
      <c r="T49" s="4" t="s">
        <v>433</v>
      </c>
    </row>
    <row r="50" spans="1:20" s="4" customFormat="1" ht="18" customHeight="1" thickBot="1">
      <c r="A50" s="1014"/>
      <c r="B50" s="1015"/>
      <c r="C50" s="1016"/>
      <c r="D50" s="1031" t="s">
        <v>286</v>
      </c>
      <c r="E50" s="1032"/>
      <c r="F50" s="979"/>
      <c r="G50" s="980"/>
      <c r="H50" s="980"/>
      <c r="I50" s="980"/>
      <c r="J50" s="980"/>
      <c r="K50" s="980"/>
      <c r="L50" s="980"/>
      <c r="M50" s="980"/>
      <c r="N50" s="980"/>
      <c r="O50" s="980"/>
      <c r="P50" s="981"/>
      <c r="Q50" s="17"/>
      <c r="R50" s="2"/>
      <c r="T50" s="331" t="s">
        <v>186</v>
      </c>
    </row>
    <row r="51" spans="1:20" s="4" customFormat="1" ht="18" customHeight="1" thickBot="1">
      <c r="A51" s="1017"/>
      <c r="B51" s="1018"/>
      <c r="C51" s="1019"/>
      <c r="D51" s="1043" t="s">
        <v>141</v>
      </c>
      <c r="E51" s="1044"/>
      <c r="F51" s="979"/>
      <c r="G51" s="980"/>
      <c r="H51" s="980"/>
      <c r="I51" s="980"/>
      <c r="J51" s="980"/>
      <c r="K51" s="980"/>
      <c r="L51" s="980"/>
      <c r="M51" s="980"/>
      <c r="N51" s="980"/>
      <c r="O51" s="980"/>
      <c r="P51" s="981"/>
      <c r="Q51" s="17"/>
      <c r="R51" s="2"/>
      <c r="T51" s="4" t="s">
        <v>193</v>
      </c>
    </row>
    <row r="52" spans="1:20" s="4" customFormat="1" ht="18" customHeight="1" thickBot="1">
      <c r="A52" s="1045" t="s">
        <v>367</v>
      </c>
      <c r="B52" s="1046"/>
      <c r="C52" s="1047"/>
      <c r="D52" s="1020" t="s">
        <v>83</v>
      </c>
      <c r="E52" s="1021"/>
      <c r="F52" s="1008" t="s">
        <v>332</v>
      </c>
      <c r="G52" s="1009"/>
      <c r="H52" s="1009"/>
      <c r="I52" s="1009"/>
      <c r="J52" s="1009"/>
      <c r="K52" s="1009"/>
      <c r="L52" s="1009"/>
      <c r="M52" s="1009"/>
      <c r="N52" s="1009"/>
      <c r="O52" s="1009"/>
      <c r="P52" s="1010"/>
      <c r="Q52" s="17"/>
      <c r="R52" s="136"/>
      <c r="T52" s="4" t="s">
        <v>189</v>
      </c>
    </row>
    <row r="53" spans="1:20" s="4" customFormat="1" ht="18" customHeight="1" thickBot="1">
      <c r="A53" s="1045"/>
      <c r="B53" s="1046"/>
      <c r="C53" s="1047"/>
      <c r="D53" s="1051" t="s">
        <v>84</v>
      </c>
      <c r="E53" s="1052"/>
      <c r="F53" s="1053" t="s">
        <v>368</v>
      </c>
      <c r="G53" s="1054"/>
      <c r="H53" s="1057"/>
      <c r="I53" s="1058"/>
      <c r="J53" s="1058"/>
      <c r="K53" s="1058"/>
      <c r="L53" s="1058"/>
      <c r="M53" s="1058"/>
      <c r="N53" s="1058"/>
      <c r="O53" s="1058"/>
      <c r="P53" s="1059"/>
      <c r="Q53" s="17"/>
      <c r="R53" s="2"/>
      <c r="T53" s="4" t="s">
        <v>190</v>
      </c>
    </row>
    <row r="54" spans="1:20" s="4" customFormat="1" ht="18" customHeight="1" thickBot="1">
      <c r="A54" s="1045"/>
      <c r="B54" s="1046"/>
      <c r="C54" s="1047"/>
      <c r="D54" s="1061"/>
      <c r="E54" s="1062"/>
      <c r="F54" s="1055"/>
      <c r="G54" s="1056"/>
      <c r="H54" s="1060"/>
      <c r="I54" s="1058"/>
      <c r="J54" s="1058"/>
      <c r="K54" s="1058"/>
      <c r="L54" s="1058"/>
      <c r="M54" s="1058"/>
      <c r="N54" s="1058"/>
      <c r="O54" s="1058"/>
      <c r="P54" s="1059"/>
      <c r="Q54" s="17"/>
      <c r="R54" s="2"/>
      <c r="T54" s="4" t="s">
        <v>191</v>
      </c>
    </row>
    <row r="55" spans="1:20" s="4" customFormat="1" ht="18" customHeight="1" thickBot="1">
      <c r="A55" s="1045"/>
      <c r="B55" s="1046"/>
      <c r="C55" s="1047"/>
      <c r="D55" s="1051" t="s">
        <v>85</v>
      </c>
      <c r="E55" s="1052"/>
      <c r="F55" s="1053" t="s">
        <v>339</v>
      </c>
      <c r="G55" s="1054"/>
      <c r="H55" s="1057"/>
      <c r="I55" s="1058"/>
      <c r="J55" s="1058"/>
      <c r="K55" s="1058"/>
      <c r="L55" s="1058"/>
      <c r="M55" s="1058"/>
      <c r="N55" s="1058"/>
      <c r="O55" s="1058"/>
      <c r="P55" s="1059"/>
      <c r="Q55" s="17"/>
      <c r="R55" s="2"/>
      <c r="T55" s="4" t="s">
        <v>194</v>
      </c>
    </row>
    <row r="56" spans="1:20" s="4" customFormat="1" ht="18" customHeight="1" thickBot="1">
      <c r="A56" s="1048"/>
      <c r="B56" s="1049"/>
      <c r="C56" s="1050"/>
      <c r="D56" s="1063"/>
      <c r="E56" s="1064"/>
      <c r="F56" s="1055"/>
      <c r="G56" s="1056"/>
      <c r="H56" s="1060"/>
      <c r="I56" s="1058"/>
      <c r="J56" s="1058"/>
      <c r="K56" s="1058"/>
      <c r="L56" s="1058"/>
      <c r="M56" s="1058"/>
      <c r="N56" s="1058"/>
      <c r="O56" s="1058"/>
      <c r="P56" s="1059"/>
      <c r="Q56" s="17"/>
      <c r="R56" s="2"/>
      <c r="T56" s="4" t="s">
        <v>192</v>
      </c>
    </row>
    <row r="57" spans="1:20" s="4" customFormat="1" ht="27" customHeight="1" thickBot="1">
      <c r="A57" s="628" t="s">
        <v>293</v>
      </c>
      <c r="B57" s="628"/>
      <c r="C57" s="628"/>
      <c r="D57" s="495" t="s">
        <v>55</v>
      </c>
      <c r="E57" s="921"/>
      <c r="F57" s="1035" t="s">
        <v>332</v>
      </c>
      <c r="G57" s="1036"/>
      <c r="H57" s="1037"/>
      <c r="I57" s="1038" t="s">
        <v>287</v>
      </c>
      <c r="J57" s="1039"/>
      <c r="K57" s="1039"/>
      <c r="L57" s="1039"/>
      <c r="M57" s="1039"/>
      <c r="N57" s="1039"/>
      <c r="O57" s="1039"/>
      <c r="P57" s="1040"/>
      <c r="Q57" s="17"/>
      <c r="R57" s="136"/>
      <c r="T57" s="4" t="s">
        <v>195</v>
      </c>
    </row>
    <row r="58" spans="1:20" s="4" customFormat="1" ht="18" customHeight="1" thickBot="1">
      <c r="A58" s="915" t="s">
        <v>294</v>
      </c>
      <c r="B58" s="916"/>
      <c r="C58" s="917"/>
      <c r="D58" s="1083" t="s">
        <v>311</v>
      </c>
      <c r="E58" s="1084"/>
      <c r="F58" s="485" t="s">
        <v>212</v>
      </c>
      <c r="G58" s="486"/>
      <c r="H58" s="486"/>
      <c r="I58" s="486"/>
      <c r="J58" s="487"/>
      <c r="K58" s="36" t="s">
        <v>41</v>
      </c>
      <c r="L58" s="33"/>
      <c r="M58" s="33"/>
      <c r="N58" s="33"/>
      <c r="O58" s="33"/>
      <c r="P58" s="34"/>
      <c r="Q58" s="2"/>
      <c r="R58" s="136"/>
    </row>
    <row r="59" spans="1:20" s="4" customFormat="1" ht="18" customHeight="1" thickBot="1">
      <c r="A59" s="1080"/>
      <c r="B59" s="1081"/>
      <c r="C59" s="1082"/>
      <c r="D59" s="1085" t="s">
        <v>40</v>
      </c>
      <c r="E59" s="1086"/>
      <c r="F59" s="1086"/>
      <c r="G59" s="1087"/>
      <c r="H59" s="485" t="s">
        <v>212</v>
      </c>
      <c r="I59" s="486"/>
      <c r="J59" s="487"/>
      <c r="K59" s="36" t="s">
        <v>41</v>
      </c>
      <c r="L59" s="33"/>
      <c r="M59" s="33"/>
      <c r="N59" s="33"/>
      <c r="O59" s="33"/>
      <c r="P59" s="34"/>
      <c r="Q59" s="2"/>
      <c r="R59" s="136"/>
    </row>
    <row r="60" spans="1:20" s="4" customFormat="1" ht="18" customHeight="1" thickBot="1">
      <c r="A60" s="1080"/>
      <c r="B60" s="1081"/>
      <c r="C60" s="1082"/>
      <c r="D60" s="1088" t="s">
        <v>42</v>
      </c>
      <c r="E60" s="1089"/>
      <c r="F60" s="1089"/>
      <c r="G60" s="1090"/>
      <c r="H60" s="1091"/>
      <c r="I60" s="1092"/>
      <c r="J60" s="1093"/>
      <c r="K60" s="35" t="s">
        <v>43</v>
      </c>
      <c r="L60" s="35"/>
      <c r="M60" s="35"/>
      <c r="N60" s="35"/>
      <c r="O60" s="148"/>
      <c r="P60" s="332"/>
      <c r="Q60" s="2"/>
      <c r="R60" s="2"/>
      <c r="T60" s="4" t="s">
        <v>200</v>
      </c>
    </row>
    <row r="61" spans="1:20" s="4" customFormat="1" ht="18" customHeight="1" thickBot="1">
      <c r="A61" s="918"/>
      <c r="B61" s="919"/>
      <c r="C61" s="920"/>
      <c r="D61" s="1094" t="s">
        <v>213</v>
      </c>
      <c r="E61" s="1095"/>
      <c r="F61" s="1095"/>
      <c r="G61" s="1095"/>
      <c r="H61" s="1095"/>
      <c r="I61" s="1095"/>
      <c r="J61" s="1095"/>
      <c r="K61" s="1095"/>
      <c r="L61" s="1095"/>
      <c r="M61" s="1095"/>
      <c r="N61" s="1096"/>
      <c r="O61" s="1066"/>
      <c r="P61" s="1067"/>
      <c r="Q61" s="17"/>
      <c r="R61" s="2"/>
      <c r="T61" s="4" t="s">
        <v>201</v>
      </c>
    </row>
    <row r="62" spans="1:20" ht="18" customHeight="1" thickBot="1">
      <c r="A62" s="552" t="s">
        <v>295</v>
      </c>
      <c r="B62" s="553"/>
      <c r="C62" s="554"/>
      <c r="D62" s="1069" t="s">
        <v>216</v>
      </c>
      <c r="E62" s="1070"/>
      <c r="F62" s="1035"/>
      <c r="G62" s="1036"/>
      <c r="H62" s="1071" t="s">
        <v>39</v>
      </c>
      <c r="I62" s="1072"/>
      <c r="J62" s="1072"/>
      <c r="K62" s="1072"/>
      <c r="L62" s="1072"/>
      <c r="M62" s="1073"/>
      <c r="N62" s="1074"/>
      <c r="O62" s="1075"/>
      <c r="P62" s="1076"/>
      <c r="Q62" s="135"/>
      <c r="R62" s="136"/>
      <c r="T62" s="4" t="s">
        <v>434</v>
      </c>
    </row>
    <row r="63" spans="1:20" ht="18" customHeight="1" thickBot="1">
      <c r="A63" s="931"/>
      <c r="B63" s="932"/>
      <c r="C63" s="1068"/>
      <c r="D63" s="1077" t="s">
        <v>215</v>
      </c>
      <c r="E63" s="1078"/>
      <c r="F63" s="1078"/>
      <c r="G63" s="1079"/>
      <c r="H63" s="1035"/>
      <c r="I63" s="1036"/>
      <c r="J63" s="1036"/>
      <c r="K63" s="1036"/>
      <c r="L63" s="1036"/>
      <c r="M63" s="1036"/>
      <c r="N63" s="1036"/>
      <c r="O63" s="1036"/>
      <c r="P63" s="1037"/>
      <c r="Q63" s="135"/>
      <c r="R63" s="136"/>
      <c r="T63" s="331" t="s">
        <v>435</v>
      </c>
    </row>
    <row r="64" spans="1:20" ht="27.75" customHeight="1" thickBot="1">
      <c r="A64" s="534" t="s">
        <v>123</v>
      </c>
      <c r="B64" s="535"/>
      <c r="C64" s="536"/>
      <c r="D64" s="495" t="s">
        <v>102</v>
      </c>
      <c r="E64" s="921"/>
      <c r="F64" s="485"/>
      <c r="G64" s="486"/>
      <c r="H64" s="487"/>
      <c r="I64" s="970" t="s">
        <v>288</v>
      </c>
      <c r="J64" s="971"/>
      <c r="K64" s="971"/>
      <c r="L64" s="971"/>
      <c r="M64" s="971"/>
      <c r="N64" s="971"/>
      <c r="O64" s="971"/>
      <c r="P64" s="1065"/>
      <c r="Q64" s="135"/>
      <c r="R64" s="136"/>
      <c r="T64" s="4" t="s">
        <v>202</v>
      </c>
    </row>
    <row r="65" spans="1:20" ht="6" customHeight="1" thickBot="1">
      <c r="A65" s="333"/>
      <c r="B65" s="334"/>
      <c r="C65" s="333"/>
      <c r="D65" s="333"/>
      <c r="E65" s="196"/>
      <c r="F65" s="196"/>
      <c r="G65" s="196"/>
      <c r="H65" s="196"/>
      <c r="I65" s="335"/>
      <c r="J65" s="335"/>
      <c r="K65" s="335"/>
      <c r="L65" s="335"/>
      <c r="M65" s="335"/>
      <c r="N65" s="335"/>
      <c r="O65" s="335"/>
      <c r="P65" s="335"/>
      <c r="Q65" s="135"/>
      <c r="R65" s="136"/>
      <c r="T65" s="4"/>
    </row>
    <row r="66" spans="1:20" s="4" customFormat="1" ht="12.75" thickBot="1">
      <c r="A66" s="207" t="s">
        <v>58</v>
      </c>
      <c r="B66" s="336"/>
      <c r="C66" s="205" t="s">
        <v>59</v>
      </c>
      <c r="D66" s="205"/>
      <c r="E66" s="205"/>
      <c r="F66" s="205"/>
      <c r="G66" s="209"/>
      <c r="H66" s="205"/>
      <c r="I66" s="205"/>
      <c r="J66" s="205"/>
      <c r="K66" s="205"/>
      <c r="L66" s="205"/>
      <c r="M66" s="205"/>
      <c r="N66" s="205"/>
      <c r="O66" s="205"/>
      <c r="P66" s="205"/>
      <c r="Q66" s="17"/>
      <c r="R66" s="136"/>
      <c r="T66" s="4" t="s">
        <v>203</v>
      </c>
    </row>
    <row r="67" spans="1:20" s="205" customFormat="1" ht="12.75" thickBot="1">
      <c r="A67" s="207"/>
      <c r="B67" s="210"/>
      <c r="C67" s="205" t="s">
        <v>289</v>
      </c>
      <c r="G67" s="209"/>
      <c r="Q67" s="204"/>
      <c r="R67" s="204"/>
      <c r="T67" s="4" t="s">
        <v>204</v>
      </c>
    </row>
    <row r="68" spans="1:20" s="205" customFormat="1">
      <c r="A68" s="211" t="s">
        <v>61</v>
      </c>
      <c r="B68" s="205" t="s">
        <v>62</v>
      </c>
      <c r="T68" s="4" t="s">
        <v>205</v>
      </c>
    </row>
    <row r="69" spans="1:20" s="205" customFormat="1">
      <c r="A69" s="211" t="s">
        <v>63</v>
      </c>
      <c r="B69" s="803" t="s">
        <v>427</v>
      </c>
      <c r="C69" s="803"/>
      <c r="D69" s="803"/>
      <c r="E69" s="803"/>
      <c r="F69" s="803"/>
      <c r="G69" s="803"/>
      <c r="H69" s="803"/>
      <c r="I69" s="803"/>
      <c r="J69" s="803"/>
      <c r="K69" s="803"/>
      <c r="L69" s="803"/>
      <c r="M69" s="803"/>
      <c r="T69" s="4" t="s">
        <v>206</v>
      </c>
    </row>
    <row r="70" spans="1:20" s="205" customFormat="1">
      <c r="A70" s="138"/>
      <c r="B70" s="138"/>
      <c r="C70" s="138"/>
      <c r="D70" s="138"/>
      <c r="E70" s="138"/>
      <c r="F70" s="138"/>
      <c r="G70" s="140"/>
      <c r="H70" s="138"/>
      <c r="I70" s="138"/>
      <c r="J70" s="138"/>
      <c r="K70" s="138"/>
      <c r="L70" s="138"/>
      <c r="M70" s="138"/>
      <c r="N70" s="138"/>
      <c r="O70" s="138"/>
      <c r="P70" s="138"/>
      <c r="T70" s="4" t="s">
        <v>207</v>
      </c>
    </row>
    <row r="71" spans="1:20" ht="12" hidden="1" customHeight="1">
      <c r="T71" s="4" t="s">
        <v>195</v>
      </c>
    </row>
    <row r="72" spans="1:20" ht="12" hidden="1" customHeight="1"/>
    <row r="73" spans="1:20" ht="12" hidden="1" customHeight="1"/>
    <row r="74" spans="1:20" ht="12" hidden="1" customHeight="1"/>
    <row r="75" spans="1:20" ht="12" hidden="1" customHeight="1"/>
    <row r="76" spans="1:20" ht="12" hidden="1" customHeight="1"/>
    <row r="77" spans="1:20" ht="12" hidden="1" customHeight="1"/>
    <row r="78" spans="1:20" ht="12" hidden="1" customHeight="1"/>
    <row r="79" spans="1:20" ht="12" hidden="1" customHeight="1"/>
    <row r="80" spans="1:20" ht="12" hidden="1" customHeight="1"/>
    <row r="81" s="138" customFormat="1" ht="12" hidden="1" customHeight="1"/>
    <row r="82" s="138" customFormat="1" ht="12" hidden="1" customHeight="1"/>
    <row r="83" s="138" customFormat="1" ht="12" hidden="1" customHeight="1"/>
    <row r="84" s="138" customFormat="1" ht="12" hidden="1" customHeight="1"/>
    <row r="85" s="138" customFormat="1" ht="12" hidden="1" customHeight="1"/>
    <row r="86" s="138" customFormat="1" ht="12" hidden="1" customHeight="1"/>
    <row r="87" s="138" customFormat="1" ht="12" hidden="1" customHeight="1"/>
    <row r="88" s="138" customFormat="1" ht="12" hidden="1" customHeight="1"/>
    <row r="89" s="138" customFormat="1" ht="12" hidden="1" customHeight="1"/>
    <row r="90" s="138" customFormat="1" ht="12" hidden="1" customHeight="1"/>
    <row r="91" s="138" customFormat="1" ht="12" hidden="1" customHeight="1"/>
    <row r="92" s="138" customFormat="1" ht="12" hidden="1" customHeight="1"/>
    <row r="93" s="138" customFormat="1" ht="12" hidden="1" customHeight="1"/>
    <row r="94" s="138" customFormat="1" ht="12" hidden="1" customHeight="1"/>
    <row r="95" s="138" customFormat="1" ht="12" hidden="1" customHeight="1"/>
    <row r="96" s="138" customFormat="1" ht="12" hidden="1" customHeight="1"/>
    <row r="97" s="138" customFormat="1" ht="12" hidden="1" customHeight="1"/>
    <row r="98" s="138" customFormat="1" ht="12" hidden="1" customHeight="1"/>
    <row r="99" s="138" customFormat="1" ht="12" hidden="1" customHeight="1"/>
    <row r="100" s="138" customFormat="1" ht="12" hidden="1" customHeight="1"/>
    <row r="101" s="138" customFormat="1" ht="12" hidden="1" customHeight="1"/>
    <row r="102" s="138" customFormat="1" ht="12" hidden="1" customHeight="1"/>
    <row r="103" s="138" customFormat="1" ht="12" hidden="1" customHeight="1"/>
    <row r="104" s="138" customFormat="1" ht="12" hidden="1" customHeight="1"/>
    <row r="105" s="138" customFormat="1" ht="12" hidden="1" customHeight="1"/>
    <row r="106" s="138" customFormat="1" ht="12" hidden="1" customHeight="1"/>
    <row r="107" s="138" customFormat="1" ht="12" hidden="1" customHeight="1"/>
    <row r="108" s="138" customFormat="1" ht="12" hidden="1" customHeight="1"/>
    <row r="109" s="138" customFormat="1" ht="12" hidden="1" customHeight="1"/>
    <row r="110" s="138" customFormat="1" ht="12" hidden="1" customHeight="1"/>
    <row r="111" s="138" customFormat="1" ht="12" hidden="1" customHeight="1"/>
    <row r="112" s="138" customFormat="1" ht="12" hidden="1" customHeight="1"/>
    <row r="113" spans="20:20" s="138" customFormat="1" ht="12" hidden="1" customHeight="1"/>
    <row r="114" spans="20:20" s="138" customFormat="1" ht="12" hidden="1" customHeight="1"/>
    <row r="115" spans="20:20" s="138" customFormat="1" ht="12" hidden="1" customHeight="1"/>
    <row r="116" spans="20:20" s="138" customFormat="1" ht="12" hidden="1" customHeight="1"/>
    <row r="117" spans="20:20" s="138" customFormat="1" ht="12" hidden="1" customHeight="1"/>
    <row r="118" spans="20:20" s="138" customFormat="1" ht="12" hidden="1" customHeight="1"/>
    <row r="119" spans="20:20" s="138" customFormat="1" ht="12" hidden="1" customHeight="1"/>
    <row r="120" spans="20:20" s="138" customFormat="1" ht="12" hidden="1" customHeight="1"/>
    <row r="121" spans="20:20" s="138" customFormat="1"/>
    <row r="122" spans="20:20" s="138" customFormat="1">
      <c r="T122" s="138" t="s">
        <v>208</v>
      </c>
    </row>
    <row r="123" spans="20:20" s="138" customFormat="1">
      <c r="T123" s="138" t="s">
        <v>209</v>
      </c>
    </row>
    <row r="124" spans="20:20" s="138" customFormat="1">
      <c r="T124" s="138" t="s">
        <v>210</v>
      </c>
    </row>
    <row r="125" spans="20:20" s="138" customFormat="1">
      <c r="T125" s="138" t="s">
        <v>211</v>
      </c>
    </row>
    <row r="126" spans="20:20" s="138" customFormat="1"/>
    <row r="127" spans="20:20" s="138" customFormat="1">
      <c r="T127" s="138" t="s">
        <v>312</v>
      </c>
    </row>
    <row r="128" spans="20:20" s="138" customFormat="1">
      <c r="T128" s="138" t="s">
        <v>436</v>
      </c>
    </row>
    <row r="129" spans="20:20" s="138" customFormat="1"/>
    <row r="130" spans="20:20" s="138" customFormat="1">
      <c r="T130" s="138" t="s">
        <v>214</v>
      </c>
    </row>
    <row r="131" spans="20:20" s="138" customFormat="1">
      <c r="T131" s="138" t="s">
        <v>45</v>
      </c>
    </row>
    <row r="132" spans="20:20" s="138" customFormat="1">
      <c r="T132" s="138" t="s">
        <v>46</v>
      </c>
    </row>
    <row r="133" spans="20:20" s="138" customFormat="1"/>
    <row r="134" spans="20:20" s="138" customFormat="1"/>
    <row r="135" spans="20:20" s="138" customFormat="1"/>
    <row r="136" spans="20:20" s="138" customFormat="1"/>
    <row r="137" spans="20:20" s="138" customFormat="1"/>
    <row r="138" spans="20:20" s="138" customFormat="1"/>
    <row r="139" spans="20:20" s="138" customFormat="1"/>
    <row r="140" spans="20:20" s="138" customFormat="1"/>
  </sheetData>
  <sheetProtection sheet="1" objects="1" scenarios="1" selectLockedCells="1"/>
  <dataConsolidate/>
  <mergeCells count="156">
    <mergeCell ref="B69:M69"/>
    <mergeCell ref="O61:P61"/>
    <mergeCell ref="A62:C63"/>
    <mergeCell ref="D62:E62"/>
    <mergeCell ref="F62:G62"/>
    <mergeCell ref="H62:M62"/>
    <mergeCell ref="N62:P62"/>
    <mergeCell ref="D63:G63"/>
    <mergeCell ref="H63:P63"/>
    <mergeCell ref="A58:C61"/>
    <mergeCell ref="D58:E58"/>
    <mergeCell ref="F58:J58"/>
    <mergeCell ref="D59:G59"/>
    <mergeCell ref="H59:J59"/>
    <mergeCell ref="D60:G60"/>
    <mergeCell ref="H60:J60"/>
    <mergeCell ref="D61:N61"/>
    <mergeCell ref="D54:E54"/>
    <mergeCell ref="D55:E55"/>
    <mergeCell ref="F55:G56"/>
    <mergeCell ref="H55:P56"/>
    <mergeCell ref="D56:E56"/>
    <mergeCell ref="A64:C64"/>
    <mergeCell ref="D64:E64"/>
    <mergeCell ref="F64:H64"/>
    <mergeCell ref="I64:P64"/>
    <mergeCell ref="F41:P41"/>
    <mergeCell ref="D42:E42"/>
    <mergeCell ref="F42:P42"/>
    <mergeCell ref="D43:E43"/>
    <mergeCell ref="A57:C57"/>
    <mergeCell ref="D57:E57"/>
    <mergeCell ref="F57:H57"/>
    <mergeCell ref="I57:P57"/>
    <mergeCell ref="D48:E48"/>
    <mergeCell ref="F48:P48"/>
    <mergeCell ref="D49:E49"/>
    <mergeCell ref="F49:H49"/>
    <mergeCell ref="I49:K49"/>
    <mergeCell ref="L49:P49"/>
    <mergeCell ref="D50:E50"/>
    <mergeCell ref="F50:P50"/>
    <mergeCell ref="D51:E51"/>
    <mergeCell ref="F51:P51"/>
    <mergeCell ref="A52:C56"/>
    <mergeCell ref="D52:E52"/>
    <mergeCell ref="F52:P52"/>
    <mergeCell ref="D53:E53"/>
    <mergeCell ref="F53:G54"/>
    <mergeCell ref="H53:P54"/>
    <mergeCell ref="A45:C51"/>
    <mergeCell ref="D45:E45"/>
    <mergeCell ref="F45:P45"/>
    <mergeCell ref="D46:E46"/>
    <mergeCell ref="F46:H46"/>
    <mergeCell ref="I46:K46"/>
    <mergeCell ref="L46:P46"/>
    <mergeCell ref="D47:E47"/>
    <mergeCell ref="F47:P47"/>
    <mergeCell ref="A30:C39"/>
    <mergeCell ref="D30:D36"/>
    <mergeCell ref="F30:J30"/>
    <mergeCell ref="K30:P30"/>
    <mergeCell ref="F31:P31"/>
    <mergeCell ref="F32:P32"/>
    <mergeCell ref="F33:P33"/>
    <mergeCell ref="F43:P43"/>
    <mergeCell ref="D44:E44"/>
    <mergeCell ref="F34:P34"/>
    <mergeCell ref="F35:P35"/>
    <mergeCell ref="F36:P36"/>
    <mergeCell ref="D37:D39"/>
    <mergeCell ref="F37:H37"/>
    <mergeCell ref="F38:G38"/>
    <mergeCell ref="H38:I38"/>
    <mergeCell ref="J38:P38"/>
    <mergeCell ref="F39:G39"/>
    <mergeCell ref="H39:P39"/>
    <mergeCell ref="F44:P44"/>
    <mergeCell ref="A40:C44"/>
    <mergeCell ref="D40:E40"/>
    <mergeCell ref="F40:P40"/>
    <mergeCell ref="D41:E41"/>
    <mergeCell ref="A25:C29"/>
    <mergeCell ref="D25:E25"/>
    <mergeCell ref="F25:H25"/>
    <mergeCell ref="I25:P25"/>
    <mergeCell ref="D26:E26"/>
    <mergeCell ref="F26:G27"/>
    <mergeCell ref="H26:P27"/>
    <mergeCell ref="D27:E27"/>
    <mergeCell ref="D28:E28"/>
    <mergeCell ref="F28:G29"/>
    <mergeCell ref="H28:P29"/>
    <mergeCell ref="D29:E29"/>
    <mergeCell ref="A22:C22"/>
    <mergeCell ref="D22:O22"/>
    <mergeCell ref="A23:C24"/>
    <mergeCell ref="D23:E23"/>
    <mergeCell ref="F23:H23"/>
    <mergeCell ref="I23:K23"/>
    <mergeCell ref="L23:P23"/>
    <mergeCell ref="D24:E24"/>
    <mergeCell ref="F24:P24"/>
    <mergeCell ref="A19:C19"/>
    <mergeCell ref="F19:H19"/>
    <mergeCell ref="A20:C21"/>
    <mergeCell ref="D20:E20"/>
    <mergeCell ref="F20:H20"/>
    <mergeCell ref="D21:E21"/>
    <mergeCell ref="F21:H21"/>
    <mergeCell ref="A17:C17"/>
    <mergeCell ref="E17:L17"/>
    <mergeCell ref="I21:K21"/>
    <mergeCell ref="L21:P21"/>
    <mergeCell ref="M17:P17"/>
    <mergeCell ref="A18:C18"/>
    <mergeCell ref="F18:H18"/>
    <mergeCell ref="I18:M18"/>
    <mergeCell ref="N18:P18"/>
    <mergeCell ref="B14:C14"/>
    <mergeCell ref="F14:N14"/>
    <mergeCell ref="O14:P14"/>
    <mergeCell ref="A15:C16"/>
    <mergeCell ref="F15:H15"/>
    <mergeCell ref="I15:K15"/>
    <mergeCell ref="L15:P15"/>
    <mergeCell ref="F16:P16"/>
    <mergeCell ref="A5:A14"/>
    <mergeCell ref="B5:C5"/>
    <mergeCell ref="F5:H5"/>
    <mergeCell ref="B13:C13"/>
    <mergeCell ref="E13:G13"/>
    <mergeCell ref="I13:P13"/>
    <mergeCell ref="L6:P6"/>
    <mergeCell ref="B7:P7"/>
    <mergeCell ref="B8:C8"/>
    <mergeCell ref="E8:I8"/>
    <mergeCell ref="B9:C9"/>
    <mergeCell ref="E9:P9"/>
    <mergeCell ref="B6:C6"/>
    <mergeCell ref="E6:G6"/>
    <mergeCell ref="H6:J6"/>
    <mergeCell ref="B10:C10"/>
    <mergeCell ref="B12:C12"/>
    <mergeCell ref="E12:P12"/>
    <mergeCell ref="E10:G10"/>
    <mergeCell ref="H10:P10"/>
    <mergeCell ref="B11:C11"/>
    <mergeCell ref="H2:I2"/>
    <mergeCell ref="J2:O2"/>
    <mergeCell ref="A3:P3"/>
    <mergeCell ref="A4:C4"/>
    <mergeCell ref="F4:H4"/>
    <mergeCell ref="I4:P4"/>
    <mergeCell ref="E11:P11"/>
  </mergeCells>
  <phoneticPr fontId="3"/>
  <dataValidations count="29">
    <dataValidation type="list" allowBlank="1" showErrorMessage="1" sqref="F62:G62">
      <formula1>"認証取得等あり,なし"</formula1>
    </dataValidation>
    <dataValidation type="list" allowBlank="1" showErrorMessage="1" sqref="H63">
      <formula1>$T$130:$T$132</formula1>
    </dataValidation>
    <dataValidation type="list" allowBlank="1" showInputMessage="1" showErrorMessage="1" sqref="F57:H57">
      <formula1>"6件以上の従事実績あり,4～5件の従事実績あり,2～3件の従事実績あり,従事実績あり,なし"</formula1>
    </dataValidation>
    <dataValidation type="list" allowBlank="1" showInputMessage="1" showErrorMessage="1" sqref="F58">
      <formula1>$T$122:$T$125</formula1>
    </dataValidation>
    <dataValidation type="list" allowBlank="1" showInputMessage="1" showErrorMessage="1" sqref="F52">
      <formula1>$T$60:$T$70</formula1>
    </dataValidation>
    <dataValidation type="list" allowBlank="1" showInputMessage="1" showErrorMessage="1" sqref="F45">
      <formula1>$T$47:$T$57</formula1>
    </dataValidation>
    <dataValidation type="list" allowBlank="1" showInputMessage="1" showErrorMessage="1" sqref="F25:H25">
      <formula1>"複数実績あり,実績あり,なし"</formula1>
    </dataValidation>
    <dataValidation type="list" allowBlank="1" showInputMessage="1" showErrorMessage="1" sqref="F20:H20">
      <formula1>"配置あり（年齢）,配置あり（性別）,なし"</formula1>
    </dataValidation>
    <dataValidation allowBlank="1" showInputMessage="1" showErrorMessage="1" promptTitle="記入例" prompt="_x000a_　・○○区管内緊急_x000a_　 工事指定業者_x000a_　・下水道緊急修繕_x000a_   業者" sqref="F42:P42 F44:P44"/>
    <dataValidation allowBlank="1" showErrorMessage="1" sqref="F21:H21 F41:P41"/>
    <dataValidation type="list" allowBlank="1" showInputMessage="1" showErrorMessage="1" sqref="F39:G39">
      <formula1>"締結協定①,締結協定②,締結協定③"</formula1>
    </dataValidation>
    <dataValidation type="list" allowBlank="1" showInputMessage="1" showErrorMessage="1" sqref="F26:G29 F38:G38">
      <formula1>$T$26:$T$28</formula1>
    </dataValidation>
    <dataValidation type="list" allowBlank="1" showErrorMessage="1" sqref="F19:H19">
      <formula1>"加入あり,なし"</formula1>
    </dataValidation>
    <dataValidation type="whole" allowBlank="1" showErrorMessage="1" sqref="F4:H4">
      <formula1>0</formula1>
      <formula2>100</formula2>
    </dataValidation>
    <dataValidation type="list" allowBlank="1" showInputMessage="1" showErrorMessage="1" sqref="M17:P17">
      <formula1>"なし,指名停止あり,文書指導あり,複数履歴あり"</formula1>
    </dataValidation>
    <dataValidation type="list" allowBlank="1" showErrorMessage="1" sqref="F18:H18">
      <formula1>"認証取得あり,なし"</formula1>
    </dataValidation>
    <dataValidation type="list" allowBlank="1" showInputMessage="1" showErrorMessage="1" sqref="E14">
      <formula1>"単独,共同企業体"</formula1>
    </dataValidation>
    <dataValidation type="list" allowBlank="1" showErrorMessage="1" sqref="F5:H5">
      <formula1>"施工実績あり,なし　"</formula1>
    </dataValidation>
    <dataValidation type="list" allowBlank="1" showInputMessage="1" showErrorMessage="1" sqref="F15:H15">
      <formula1>"表彰歴あり,なし"</formula1>
    </dataValidation>
    <dataValidation type="list" allowBlank="1" showInputMessage="1" showErrorMessage="1" sqref="F23:H23">
      <formula1>"顕彰歴あり,なし"</formula1>
    </dataValidation>
    <dataValidation allowBlank="1" showInputMessage="1" showErrorMessage="1" prompt="入力は_x000a_西暦/月/日" sqref="N62:P62 L15:P15 I13:P13 N18:N19 P20:P23 L20:O21 L23:O23 E13:G13"/>
    <dataValidation type="list" allowBlank="1" showInputMessage="1" showErrorMessage="1" sqref="F64">
      <formula1>"配置あり,なし"</formula1>
    </dataValidation>
    <dataValidation type="list" allowBlank="1" showInputMessage="1" showErrorMessage="1" sqref="H59:J59">
      <formula1>$T$127:$T$128</formula1>
    </dataValidation>
    <dataValidation type="list" allowBlank="1" showInputMessage="1" showErrorMessage="1" sqref="F46:H46 F49:H49">
      <formula1>$T$26:$T$27</formula1>
    </dataValidation>
    <dataValidation type="list" allowBlank="1" showInputMessage="1" showErrorMessage="1" sqref="F30:J30">
      <formula1>$T$30:$T$33</formula1>
    </dataValidation>
    <dataValidation type="list" allowBlank="1" showInputMessage="1" showErrorMessage="1" sqref="F40:P40">
      <formula1>$T$41:$T$43</formula1>
    </dataValidation>
    <dataValidation type="list" allowBlank="1" showInputMessage="1" showErrorMessage="1" sqref="F34:P34">
      <formula1>$T$35:$T$37</formula1>
    </dataValidation>
    <dataValidation type="list" allowBlank="1" showInputMessage="1" showErrorMessage="1" sqref="F32:P32">
      <formula1>$T$34</formula1>
    </dataValidation>
    <dataValidation type="list" allowBlank="1" showInputMessage="1" showErrorMessage="1" sqref="F37:H37">
      <formula1>$T$38:$T$39</formula1>
    </dataValidation>
  </dataValidations>
  <pageMargins left="0.78740157480314965" right="0.39370078740157483" top="0.59055118110236227" bottom="0.39370078740157483" header="0.39370078740157483" footer="0.19685039370078741"/>
  <pageSetup paperSize="9" scale="87" firstPageNumber="10"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16"/>
  <sheetViews>
    <sheetView showGridLines="0" zoomScaleNormal="100" workbookViewId="0">
      <selection activeCell="D11" sqref="D11:I11"/>
    </sheetView>
  </sheetViews>
  <sheetFormatPr defaultRowHeight="13.5"/>
  <cols>
    <col min="1" max="1" width="3.125" customWidth="1"/>
    <col min="2" max="2" width="20.625" customWidth="1"/>
    <col min="3" max="4" width="15.625" customWidth="1"/>
    <col min="5" max="5" width="10.625" customWidth="1"/>
    <col min="6" max="11" width="2.875" customWidth="1"/>
    <col min="12" max="12" width="4.625" customWidth="1"/>
    <col min="13" max="13" width="5.625" customWidth="1"/>
    <col min="14" max="21" width="9.125" customWidth="1"/>
  </cols>
  <sheetData>
    <row r="1" spans="1:14" ht="14.25" thickBot="1">
      <c r="A1" s="1100" t="s">
        <v>437</v>
      </c>
      <c r="B1" s="1100"/>
      <c r="C1" s="337"/>
      <c r="D1" s="337"/>
      <c r="E1" s="338"/>
      <c r="F1" s="337"/>
      <c r="G1" s="337"/>
      <c r="H1" s="337"/>
      <c r="I1" s="337"/>
      <c r="J1" s="337"/>
      <c r="K1" s="337"/>
      <c r="L1" s="339"/>
      <c r="M1" s="337"/>
      <c r="N1" s="337"/>
    </row>
    <row r="2" spans="1:14" ht="14.25" thickBot="1">
      <c r="A2" s="340"/>
      <c r="B2" s="337"/>
      <c r="C2" s="337"/>
      <c r="D2" s="337"/>
      <c r="E2" s="341" t="s">
        <v>0</v>
      </c>
      <c r="F2" s="694" t="s">
        <v>447</v>
      </c>
      <c r="G2" s="695"/>
      <c r="H2" s="695"/>
      <c r="I2" s="695"/>
      <c r="J2" s="695"/>
      <c r="K2" s="696"/>
      <c r="L2" s="342"/>
      <c r="M2" s="337"/>
      <c r="N2" s="337"/>
    </row>
    <row r="3" spans="1:14" ht="42" customHeight="1" thickBot="1">
      <c r="A3" s="340"/>
      <c r="B3" s="1101" t="s">
        <v>76</v>
      </c>
      <c r="C3" s="1101"/>
      <c r="D3" s="1101"/>
      <c r="E3" s="1101"/>
      <c r="F3" s="1101"/>
      <c r="G3" s="1101"/>
      <c r="H3" s="1101"/>
      <c r="I3" s="1101"/>
      <c r="J3" s="1101"/>
      <c r="K3" s="1101"/>
      <c r="L3" s="1101"/>
      <c r="M3" s="337"/>
      <c r="N3" s="337"/>
    </row>
    <row r="4" spans="1:14" ht="35.1" customHeight="1" thickBot="1">
      <c r="A4" s="1102" t="s">
        <v>438</v>
      </c>
      <c r="B4" s="1103"/>
      <c r="C4" s="343" t="s">
        <v>296</v>
      </c>
      <c r="D4" s="1108"/>
      <c r="E4" s="1109"/>
      <c r="F4" s="1109"/>
      <c r="G4" s="1109"/>
      <c r="H4" s="1109"/>
      <c r="I4" s="1109"/>
      <c r="J4" s="1109"/>
      <c r="K4" s="1109"/>
      <c r="L4" s="1110"/>
      <c r="M4" s="337"/>
      <c r="N4" s="337"/>
    </row>
    <row r="5" spans="1:14" ht="35.1" customHeight="1" thickBot="1">
      <c r="A5" s="1104"/>
      <c r="B5" s="1105"/>
      <c r="C5" s="343" t="s">
        <v>297</v>
      </c>
      <c r="D5" s="1108"/>
      <c r="E5" s="770"/>
      <c r="F5" s="770"/>
      <c r="G5" s="770"/>
      <c r="H5" s="770"/>
      <c r="I5" s="771"/>
      <c r="J5" s="37" t="s">
        <v>77</v>
      </c>
      <c r="K5" s="38"/>
      <c r="L5" s="39"/>
      <c r="M5" s="337"/>
      <c r="N5" s="337"/>
    </row>
    <row r="6" spans="1:14" ht="18" customHeight="1" thickBot="1">
      <c r="A6" s="1104"/>
      <c r="B6" s="1105"/>
      <c r="C6" s="344" t="s">
        <v>106</v>
      </c>
      <c r="D6" s="1097" t="s">
        <v>78</v>
      </c>
      <c r="E6" s="1111"/>
      <c r="F6" s="1111"/>
      <c r="G6" s="1111"/>
      <c r="H6" s="1111"/>
      <c r="I6" s="1111"/>
      <c r="J6" s="1111"/>
      <c r="K6" s="1111"/>
      <c r="L6" s="1112"/>
      <c r="M6" s="337"/>
      <c r="N6" s="337"/>
    </row>
    <row r="7" spans="1:14" ht="35.1" customHeight="1" thickBot="1">
      <c r="A7" s="1104"/>
      <c r="B7" s="1105"/>
      <c r="C7" s="343" t="s">
        <v>298</v>
      </c>
      <c r="D7" s="1108"/>
      <c r="E7" s="1109"/>
      <c r="F7" s="1109"/>
      <c r="G7" s="1109"/>
      <c r="H7" s="1109"/>
      <c r="I7" s="1109"/>
      <c r="J7" s="1109"/>
      <c r="K7" s="1109"/>
      <c r="L7" s="1110"/>
      <c r="M7" s="337"/>
      <c r="N7" s="337"/>
    </row>
    <row r="8" spans="1:14" ht="35.1" customHeight="1" thickBot="1">
      <c r="A8" s="1104"/>
      <c r="B8" s="1105"/>
      <c r="C8" s="343" t="s">
        <v>299</v>
      </c>
      <c r="D8" s="1113"/>
      <c r="E8" s="1114"/>
      <c r="F8" s="1114"/>
      <c r="G8" s="1114"/>
      <c r="H8" s="1114"/>
      <c r="I8" s="1115"/>
      <c r="J8" s="40" t="s">
        <v>77</v>
      </c>
      <c r="K8" s="46"/>
      <c r="L8" s="47"/>
      <c r="M8" s="337"/>
      <c r="N8" s="337"/>
    </row>
    <row r="9" spans="1:14" ht="18" customHeight="1" thickBot="1">
      <c r="A9" s="1104"/>
      <c r="B9" s="1105"/>
      <c r="C9" s="344" t="s">
        <v>107</v>
      </c>
      <c r="D9" s="1097" t="s">
        <v>78</v>
      </c>
      <c r="E9" s="1111"/>
      <c r="F9" s="1111"/>
      <c r="G9" s="1111"/>
      <c r="H9" s="1111"/>
      <c r="I9" s="1111"/>
      <c r="J9" s="1111"/>
      <c r="K9" s="1111"/>
      <c r="L9" s="1112"/>
      <c r="M9" s="337"/>
      <c r="N9" s="337"/>
    </row>
    <row r="10" spans="1:14" ht="35.1" customHeight="1" thickBot="1">
      <c r="A10" s="1104"/>
      <c r="B10" s="1105"/>
      <c r="C10" s="343" t="s">
        <v>300</v>
      </c>
      <c r="D10" s="1116"/>
      <c r="E10" s="1109"/>
      <c r="F10" s="1109"/>
      <c r="G10" s="1109"/>
      <c r="H10" s="1109"/>
      <c r="I10" s="1109"/>
      <c r="J10" s="1109"/>
      <c r="K10" s="1109"/>
      <c r="L10" s="1110"/>
      <c r="M10" s="337"/>
      <c r="N10" s="337"/>
    </row>
    <row r="11" spans="1:14" ht="35.1" customHeight="1" thickBot="1">
      <c r="A11" s="1104"/>
      <c r="B11" s="1105"/>
      <c r="C11" s="343" t="s">
        <v>301</v>
      </c>
      <c r="D11" s="1113"/>
      <c r="E11" s="1114"/>
      <c r="F11" s="1114"/>
      <c r="G11" s="1114"/>
      <c r="H11" s="1114"/>
      <c r="I11" s="1115"/>
      <c r="J11" s="40" t="s">
        <v>77</v>
      </c>
      <c r="K11" s="46"/>
      <c r="L11" s="47"/>
      <c r="M11" s="337"/>
      <c r="N11" s="337"/>
    </row>
    <row r="12" spans="1:14" ht="18" customHeight="1" thickBot="1">
      <c r="A12" s="1104"/>
      <c r="B12" s="1105"/>
      <c r="C12" s="344" t="s">
        <v>108</v>
      </c>
      <c r="D12" s="1097" t="s">
        <v>78</v>
      </c>
      <c r="E12" s="1111"/>
      <c r="F12" s="1111"/>
      <c r="G12" s="1111"/>
      <c r="H12" s="1111"/>
      <c r="I12" s="1111"/>
      <c r="J12" s="1111"/>
      <c r="K12" s="1111"/>
      <c r="L12" s="1112"/>
      <c r="M12" s="337"/>
      <c r="N12" s="337"/>
    </row>
    <row r="13" spans="1:14" ht="35.1" customHeight="1" thickBot="1">
      <c r="A13" s="1104"/>
      <c r="B13" s="1105"/>
      <c r="C13" s="343" t="s">
        <v>302</v>
      </c>
      <c r="D13" s="1108"/>
      <c r="E13" s="1109"/>
      <c r="F13" s="1109"/>
      <c r="G13" s="1109"/>
      <c r="H13" s="1109"/>
      <c r="I13" s="1109"/>
      <c r="J13" s="1109"/>
      <c r="K13" s="1109"/>
      <c r="L13" s="1110"/>
      <c r="M13" s="337"/>
      <c r="N13" s="337"/>
    </row>
    <row r="14" spans="1:14" ht="35.1" customHeight="1" thickBot="1">
      <c r="A14" s="1104"/>
      <c r="B14" s="1105"/>
      <c r="C14" s="343" t="s">
        <v>303</v>
      </c>
      <c r="D14" s="1108"/>
      <c r="E14" s="1109"/>
      <c r="F14" s="1109"/>
      <c r="G14" s="1109"/>
      <c r="H14" s="1109"/>
      <c r="I14" s="1110"/>
      <c r="J14" s="37" t="s">
        <v>77</v>
      </c>
      <c r="K14" s="38"/>
      <c r="L14" s="39"/>
      <c r="M14" s="337"/>
      <c r="N14" s="337"/>
    </row>
    <row r="15" spans="1:14" ht="18" customHeight="1" thickBot="1">
      <c r="A15" s="1104"/>
      <c r="B15" s="1105"/>
      <c r="C15" s="344" t="s">
        <v>115</v>
      </c>
      <c r="D15" s="1097" t="s">
        <v>78</v>
      </c>
      <c r="E15" s="1098"/>
      <c r="F15" s="1098"/>
      <c r="G15" s="1098"/>
      <c r="H15" s="1098"/>
      <c r="I15" s="1098"/>
      <c r="J15" s="1098"/>
      <c r="K15" s="1098"/>
      <c r="L15" s="1099"/>
      <c r="M15" s="337"/>
      <c r="N15" s="337"/>
    </row>
    <row r="16" spans="1:14" ht="35.1" customHeight="1" thickBot="1">
      <c r="A16" s="1104"/>
      <c r="B16" s="1105"/>
      <c r="C16" s="343" t="s">
        <v>304</v>
      </c>
      <c r="D16" s="1108"/>
      <c r="E16" s="1109"/>
      <c r="F16" s="1109"/>
      <c r="G16" s="1109"/>
      <c r="H16" s="1109"/>
      <c r="I16" s="1109"/>
      <c r="J16" s="1109"/>
      <c r="K16" s="1109"/>
      <c r="L16" s="1110"/>
      <c r="M16" s="337"/>
      <c r="N16" s="337"/>
    </row>
    <row r="17" spans="1:14" ht="35.1" customHeight="1" thickBot="1">
      <c r="A17" s="1104"/>
      <c r="B17" s="1105"/>
      <c r="C17" s="343" t="s">
        <v>305</v>
      </c>
      <c r="D17" s="1108"/>
      <c r="E17" s="770"/>
      <c r="F17" s="770"/>
      <c r="G17" s="770"/>
      <c r="H17" s="770"/>
      <c r="I17" s="771"/>
      <c r="J17" s="37" t="s">
        <v>77</v>
      </c>
      <c r="K17" s="38"/>
      <c r="L17" s="39"/>
      <c r="M17" s="337"/>
      <c r="N17" s="337"/>
    </row>
    <row r="18" spans="1:14" ht="18" customHeight="1" thickBot="1">
      <c r="A18" s="1104"/>
      <c r="B18" s="1105"/>
      <c r="C18" s="344" t="s">
        <v>109</v>
      </c>
      <c r="D18" s="1097" t="s">
        <v>78</v>
      </c>
      <c r="E18" s="1111"/>
      <c r="F18" s="1111"/>
      <c r="G18" s="1111"/>
      <c r="H18" s="1111"/>
      <c r="I18" s="1111"/>
      <c r="J18" s="1111"/>
      <c r="K18" s="1111"/>
      <c r="L18" s="1112"/>
      <c r="M18" s="337"/>
      <c r="N18" s="337"/>
    </row>
    <row r="19" spans="1:14" ht="35.1" customHeight="1" thickBot="1">
      <c r="A19" s="1104"/>
      <c r="B19" s="1105"/>
      <c r="C19" s="343" t="s">
        <v>306</v>
      </c>
      <c r="D19" s="1108"/>
      <c r="E19" s="1109"/>
      <c r="F19" s="1109"/>
      <c r="G19" s="1109"/>
      <c r="H19" s="1109"/>
      <c r="I19" s="1109"/>
      <c r="J19" s="1109"/>
      <c r="K19" s="1109"/>
      <c r="L19" s="1110"/>
      <c r="M19" s="337"/>
      <c r="N19" s="337"/>
    </row>
    <row r="20" spans="1:14" ht="35.1" customHeight="1" thickBot="1">
      <c r="A20" s="1104"/>
      <c r="B20" s="1105"/>
      <c r="C20" s="343" t="s">
        <v>307</v>
      </c>
      <c r="D20" s="1108"/>
      <c r="E20" s="770"/>
      <c r="F20" s="770"/>
      <c r="G20" s="770"/>
      <c r="H20" s="770"/>
      <c r="I20" s="771"/>
      <c r="J20" s="37" t="s">
        <v>77</v>
      </c>
      <c r="K20" s="38"/>
      <c r="L20" s="39"/>
      <c r="M20" s="340"/>
      <c r="N20" s="340"/>
    </row>
    <row r="21" spans="1:14" ht="18" customHeight="1">
      <c r="A21" s="1106"/>
      <c r="B21" s="1107"/>
      <c r="C21" s="344" t="s">
        <v>110</v>
      </c>
      <c r="D21" s="1117" t="s">
        <v>78</v>
      </c>
      <c r="E21" s="882"/>
      <c r="F21" s="882"/>
      <c r="G21" s="882"/>
      <c r="H21" s="882"/>
      <c r="I21" s="882"/>
      <c r="J21" s="882"/>
      <c r="K21" s="882"/>
      <c r="L21" s="883"/>
      <c r="M21" s="340"/>
      <c r="N21" s="340"/>
    </row>
    <row r="22" spans="1:14" ht="14.25" thickBot="1">
      <c r="A22" s="345"/>
      <c r="B22" s="346"/>
      <c r="C22" s="346"/>
      <c r="D22" s="347"/>
      <c r="E22" s="347"/>
      <c r="F22" s="347"/>
      <c r="G22" s="347"/>
      <c r="H22" s="347"/>
      <c r="I22" s="347"/>
      <c r="J22" s="347"/>
      <c r="K22" s="347"/>
      <c r="L22" s="347"/>
      <c r="M22" s="340"/>
      <c r="N22" s="340"/>
    </row>
    <row r="23" spans="1:14" s="350" customFormat="1" ht="11.25" thickBot="1">
      <c r="A23" s="348" t="s">
        <v>58</v>
      </c>
      <c r="B23" s="349"/>
      <c r="C23" s="350" t="s">
        <v>60</v>
      </c>
      <c r="G23" s="351"/>
    </row>
    <row r="24" spans="1:14" s="350" customFormat="1" ht="10.5">
      <c r="A24" s="352" t="s">
        <v>61</v>
      </c>
      <c r="B24" s="803" t="s">
        <v>427</v>
      </c>
      <c r="C24" s="803"/>
      <c r="D24" s="803"/>
      <c r="E24" s="803"/>
      <c r="F24" s="803"/>
      <c r="G24" s="803"/>
      <c r="H24" s="803"/>
      <c r="I24" s="803"/>
      <c r="J24" s="803"/>
      <c r="K24" s="803"/>
      <c r="L24" s="803"/>
    </row>
    <row r="25" spans="1:14" s="350" customFormat="1" ht="10.5">
      <c r="A25" s="352" t="s">
        <v>63</v>
      </c>
      <c r="B25" s="350" t="s">
        <v>79</v>
      </c>
    </row>
    <row r="26" spans="1:14" s="350" customFormat="1" ht="10.5">
      <c r="A26" s="352"/>
    </row>
    <row r="27" spans="1:14" s="350" customFormat="1" ht="10.5">
      <c r="A27" s="352"/>
    </row>
    <row r="28" spans="1:14">
      <c r="A28" s="345"/>
      <c r="B28" s="346"/>
      <c r="C28" s="346"/>
      <c r="D28" s="347"/>
      <c r="E28" s="347"/>
      <c r="F28" s="347"/>
      <c r="G28" s="347"/>
      <c r="H28" s="347"/>
      <c r="I28" s="347"/>
      <c r="J28" s="347"/>
      <c r="K28" s="347"/>
      <c r="L28" s="347"/>
      <c r="M28" s="340"/>
      <c r="N28" s="340"/>
    </row>
    <row r="67" hidden="1"/>
    <row r="68" hidden="1"/>
    <row r="69" hidden="1"/>
    <row r="70" hidden="1"/>
    <row r="71" hidden="1"/>
    <row r="72" hidden="1"/>
    <row r="73" hidden="1"/>
    <row r="74" hidden="1"/>
    <row r="75" hidden="1"/>
    <row r="76" hidden="1"/>
    <row r="77" hidden="1"/>
    <row r="78" hidden="1"/>
    <row r="79" hidden="1"/>
    <row r="80" hidden="1"/>
    <row r="81" hidden="1"/>
    <row r="82" hidden="1"/>
    <row r="83" hidden="1"/>
    <row r="84" hidden="1"/>
    <row r="85" hidden="1"/>
    <row r="86" hidden="1"/>
    <row r="87" hidden="1"/>
    <row r="88" hidden="1"/>
    <row r="89" hidden="1"/>
    <row r="90" hidden="1"/>
    <row r="91" hidden="1"/>
    <row r="92" hidden="1"/>
    <row r="93" hidden="1"/>
    <row r="94" hidden="1"/>
    <row r="95" hidden="1"/>
    <row r="96" hidden="1"/>
    <row r="97" hidden="1"/>
    <row r="98" hidden="1"/>
    <row r="99" hidden="1"/>
    <row r="100" hidden="1"/>
    <row r="101" hidden="1"/>
    <row r="102" hidden="1"/>
    <row r="103" hidden="1"/>
    <row r="104" hidden="1"/>
    <row r="105" hidden="1"/>
    <row r="106" hidden="1"/>
    <row r="107" hidden="1"/>
    <row r="108" hidden="1"/>
    <row r="109" hidden="1"/>
    <row r="110" hidden="1"/>
    <row r="111" hidden="1"/>
    <row r="112" hidden="1"/>
    <row r="113" hidden="1"/>
    <row r="114" hidden="1"/>
    <row r="115" hidden="1"/>
    <row r="116" hidden="1"/>
  </sheetData>
  <sheetProtection sheet="1" objects="1" scenarios="1" selectLockedCells="1"/>
  <mergeCells count="23">
    <mergeCell ref="B24:L24"/>
    <mergeCell ref="D16:L16"/>
    <mergeCell ref="D17:I17"/>
    <mergeCell ref="D18:L18"/>
    <mergeCell ref="D19:L19"/>
    <mergeCell ref="D20:I20"/>
    <mergeCell ref="D21:L21"/>
    <mergeCell ref="D15:L15"/>
    <mergeCell ref="A1:B1"/>
    <mergeCell ref="F2:K2"/>
    <mergeCell ref="B3:L3"/>
    <mergeCell ref="A4:B21"/>
    <mergeCell ref="D4:L4"/>
    <mergeCell ref="D5:I5"/>
    <mergeCell ref="D6:L6"/>
    <mergeCell ref="D7:L7"/>
    <mergeCell ref="D8:I8"/>
    <mergeCell ref="D9:L9"/>
    <mergeCell ref="D10:L10"/>
    <mergeCell ref="D11:I11"/>
    <mergeCell ref="D12:L12"/>
    <mergeCell ref="D13:L13"/>
    <mergeCell ref="D14:I14"/>
  </mergeCells>
  <phoneticPr fontId="3"/>
  <printOptions horizontalCentered="1"/>
  <pageMargins left="0.98425196850393704" right="0.39370078740157483" top="0.59055118110236227" bottom="0.39370078740157483" header="0.39370078740157483" footer="0.19685039370078741"/>
  <pageSetup paperSize="9" firstPageNumber="12"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117"/>
  <sheetViews>
    <sheetView showGridLines="0" workbookViewId="0">
      <selection activeCell="B25" sqref="B25:H26"/>
    </sheetView>
  </sheetViews>
  <sheetFormatPr defaultRowHeight="13.5"/>
  <cols>
    <col min="2" max="2" width="7.75" customWidth="1"/>
    <col min="3" max="3" width="14.375" customWidth="1"/>
    <col min="4" max="6" width="5.625" customWidth="1"/>
    <col min="7" max="7" width="11.25" customWidth="1"/>
    <col min="8" max="8" width="5.625" customWidth="1"/>
    <col min="11" max="14" width="5.625" customWidth="1"/>
  </cols>
  <sheetData>
    <row r="1" spans="1:16" ht="14.25" thickBot="1">
      <c r="A1" s="8" t="s">
        <v>439</v>
      </c>
      <c r="B1" s="8"/>
      <c r="C1" s="8"/>
      <c r="D1" s="8"/>
      <c r="E1" s="8"/>
      <c r="F1" s="8"/>
      <c r="G1" s="8"/>
      <c r="H1" s="8"/>
      <c r="I1" s="8"/>
      <c r="J1" s="8"/>
      <c r="K1" s="8"/>
      <c r="L1" s="8"/>
      <c r="M1" s="8"/>
      <c r="N1" s="8"/>
    </row>
    <row r="2" spans="1:16" s="216" customFormat="1" ht="15" thickBot="1">
      <c r="A2" s="213"/>
      <c r="B2" s="213"/>
      <c r="C2" s="213"/>
      <c r="D2" s="213"/>
      <c r="E2" s="213"/>
      <c r="H2" s="1118" t="s">
        <v>0</v>
      </c>
      <c r="I2" s="1119"/>
      <c r="J2" s="1120" t="s">
        <v>447</v>
      </c>
      <c r="K2" s="1121"/>
      <c r="L2" s="1121"/>
      <c r="M2" s="1122"/>
      <c r="N2" s="218"/>
      <c r="O2" s="213"/>
      <c r="P2" s="213"/>
    </row>
    <row r="3" spans="1:16" s="216" customFormat="1" ht="42" customHeight="1" thickBot="1">
      <c r="A3" s="1123" t="s">
        <v>101</v>
      </c>
      <c r="B3" s="1123"/>
      <c r="C3" s="1123"/>
      <c r="D3" s="1123"/>
      <c r="E3" s="1123"/>
      <c r="F3" s="1123"/>
      <c r="G3" s="1123"/>
      <c r="H3" s="1123"/>
      <c r="I3" s="1123"/>
      <c r="J3" s="1123"/>
      <c r="K3" s="1123"/>
      <c r="L3" s="1123"/>
      <c r="M3" s="1123"/>
      <c r="N3" s="1123"/>
      <c r="O3" s="213"/>
      <c r="P3" s="213"/>
    </row>
    <row r="4" spans="1:16" s="354" customFormat="1" ht="18" customHeight="1" thickBot="1">
      <c r="A4" s="353" t="s">
        <v>2</v>
      </c>
      <c r="B4" s="1124" t="str">
        <f>'様式-共1-Ⅰ(プラント)'!B7:N7</f>
        <v>地下鉄南北線北仙台配電室外２箇所高圧受電設備等更新工事</v>
      </c>
      <c r="C4" s="1125"/>
      <c r="D4" s="1125"/>
      <c r="E4" s="1125"/>
      <c r="F4" s="1125"/>
      <c r="G4" s="1125"/>
      <c r="H4" s="1125"/>
      <c r="I4" s="1125"/>
      <c r="J4" s="1125"/>
      <c r="K4" s="1125"/>
      <c r="L4" s="1125"/>
      <c r="M4" s="1125"/>
      <c r="N4" s="1126"/>
    </row>
    <row r="5" spans="1:16" ht="12.75" customHeight="1">
      <c r="A5" s="8"/>
      <c r="B5" s="8"/>
      <c r="C5" s="8"/>
      <c r="D5" s="8"/>
      <c r="E5" s="8"/>
      <c r="F5" s="8"/>
      <c r="G5" s="8"/>
      <c r="H5" s="8"/>
      <c r="I5" s="8"/>
      <c r="J5" s="8"/>
      <c r="K5" s="8"/>
      <c r="L5" s="8"/>
      <c r="M5" s="8"/>
      <c r="N5" s="8"/>
    </row>
    <row r="6" spans="1:16" ht="12.75" customHeight="1" thickBot="1">
      <c r="A6" s="8"/>
      <c r="B6" s="8"/>
      <c r="C6" s="8"/>
      <c r="D6" s="8"/>
      <c r="E6" s="8"/>
      <c r="F6" s="8"/>
      <c r="G6" s="8"/>
      <c r="H6" s="8"/>
      <c r="I6" s="8"/>
      <c r="J6" s="8"/>
      <c r="K6" s="8"/>
      <c r="L6" s="8"/>
      <c r="M6" s="8"/>
      <c r="N6" s="8"/>
    </row>
    <row r="7" spans="1:16" ht="18" customHeight="1">
      <c r="A7" s="1127">
        <v>1</v>
      </c>
      <c r="B7" s="1129" t="s">
        <v>86</v>
      </c>
      <c r="C7" s="1130"/>
      <c r="D7" s="1130"/>
      <c r="E7" s="1130"/>
      <c r="F7" s="1130"/>
      <c r="G7" s="1130"/>
      <c r="H7" s="1131"/>
      <c r="I7" s="1135" t="s">
        <v>80</v>
      </c>
      <c r="J7" s="1127"/>
      <c r="K7" s="1129"/>
      <c r="L7" s="1130"/>
      <c r="M7" s="1130"/>
      <c r="N7" s="1131"/>
    </row>
    <row r="8" spans="1:16" ht="18" customHeight="1" thickBot="1">
      <c r="A8" s="1127"/>
      <c r="B8" s="1132"/>
      <c r="C8" s="1133"/>
      <c r="D8" s="1133"/>
      <c r="E8" s="1133"/>
      <c r="F8" s="1133"/>
      <c r="G8" s="1133"/>
      <c r="H8" s="1134"/>
      <c r="I8" s="1135"/>
      <c r="J8" s="1127"/>
      <c r="K8" s="1132"/>
      <c r="L8" s="1133"/>
      <c r="M8" s="1133"/>
      <c r="N8" s="1134"/>
    </row>
    <row r="9" spans="1:16" ht="18" customHeight="1" thickBot="1">
      <c r="A9" s="1128"/>
      <c r="B9" s="1136" t="s">
        <v>87</v>
      </c>
      <c r="C9" s="1137"/>
      <c r="D9" s="1138"/>
      <c r="E9" s="1139"/>
      <c r="F9" s="1139"/>
      <c r="G9" s="1139"/>
      <c r="H9" s="1140"/>
      <c r="I9" s="1153" t="s">
        <v>81</v>
      </c>
      <c r="J9" s="1154"/>
      <c r="K9" s="1155"/>
      <c r="L9" s="1156"/>
      <c r="M9" s="1156"/>
      <c r="N9" s="1157"/>
    </row>
    <row r="10" spans="1:16" ht="18" customHeight="1" thickBot="1">
      <c r="A10" s="1128"/>
      <c r="B10" s="1127" t="s">
        <v>308</v>
      </c>
      <c r="C10" s="1141"/>
      <c r="D10" s="1138"/>
      <c r="E10" s="1139"/>
      <c r="F10" s="1139"/>
      <c r="G10" s="1139"/>
      <c r="H10" s="1140"/>
      <c r="I10" s="1153" t="s">
        <v>117</v>
      </c>
      <c r="J10" s="1154"/>
      <c r="K10" s="1158"/>
      <c r="L10" s="1159"/>
      <c r="M10" s="1159"/>
      <c r="N10" s="1160"/>
    </row>
    <row r="11" spans="1:16" ht="18" customHeight="1" thickBot="1">
      <c r="A11" s="1128"/>
      <c r="B11" s="1127" t="s">
        <v>88</v>
      </c>
      <c r="C11" s="1141"/>
      <c r="D11" s="1142"/>
      <c r="E11" s="1143"/>
      <c r="F11" s="1143"/>
      <c r="G11" s="1143"/>
      <c r="H11" s="1144"/>
      <c r="I11" s="1145" t="s">
        <v>90</v>
      </c>
      <c r="J11" s="1146"/>
      <c r="K11" s="1142"/>
      <c r="L11" s="1143"/>
      <c r="M11" s="1143"/>
      <c r="N11" s="1144"/>
    </row>
    <row r="12" spans="1:16" ht="18" customHeight="1" thickBot="1">
      <c r="A12" s="1128"/>
      <c r="B12" s="1127" t="s">
        <v>89</v>
      </c>
      <c r="C12" s="1141"/>
      <c r="D12" s="1147" t="s">
        <v>440</v>
      </c>
      <c r="E12" s="1148"/>
      <c r="F12" s="1148"/>
      <c r="G12" s="1149"/>
      <c r="H12" s="1150" t="s">
        <v>441</v>
      </c>
      <c r="I12" s="1151"/>
      <c r="J12" s="1152" t="s">
        <v>440</v>
      </c>
      <c r="K12" s="1139"/>
      <c r="L12" s="1139"/>
      <c r="M12" s="1139"/>
      <c r="N12" s="1140"/>
    </row>
    <row r="13" spans="1:16" ht="18" customHeight="1">
      <c r="A13" s="1127">
        <v>2</v>
      </c>
      <c r="B13" s="1129" t="s">
        <v>86</v>
      </c>
      <c r="C13" s="1130"/>
      <c r="D13" s="1130"/>
      <c r="E13" s="1130"/>
      <c r="F13" s="1130"/>
      <c r="G13" s="1130"/>
      <c r="H13" s="1131"/>
      <c r="I13" s="1135" t="s">
        <v>80</v>
      </c>
      <c r="J13" s="1127"/>
      <c r="K13" s="1129"/>
      <c r="L13" s="1130"/>
      <c r="M13" s="1130"/>
      <c r="N13" s="1131"/>
    </row>
    <row r="14" spans="1:16" ht="18" customHeight="1" thickBot="1">
      <c r="A14" s="1127"/>
      <c r="B14" s="1132"/>
      <c r="C14" s="1133"/>
      <c r="D14" s="1133"/>
      <c r="E14" s="1133"/>
      <c r="F14" s="1133"/>
      <c r="G14" s="1133"/>
      <c r="H14" s="1134"/>
      <c r="I14" s="1135"/>
      <c r="J14" s="1127"/>
      <c r="K14" s="1132"/>
      <c r="L14" s="1133"/>
      <c r="M14" s="1133"/>
      <c r="N14" s="1134"/>
    </row>
    <row r="15" spans="1:16" ht="18" customHeight="1" thickBot="1">
      <c r="A15" s="1128"/>
      <c r="B15" s="1136" t="s">
        <v>87</v>
      </c>
      <c r="C15" s="1137"/>
      <c r="D15" s="1138"/>
      <c r="E15" s="1139"/>
      <c r="F15" s="1139"/>
      <c r="G15" s="1139"/>
      <c r="H15" s="1140"/>
      <c r="I15" s="1135" t="s">
        <v>81</v>
      </c>
      <c r="J15" s="1127"/>
      <c r="K15" s="1155"/>
      <c r="L15" s="1156"/>
      <c r="M15" s="1156"/>
      <c r="N15" s="1157"/>
    </row>
    <row r="16" spans="1:16" ht="18" customHeight="1" thickBot="1">
      <c r="A16" s="1128"/>
      <c r="B16" s="1127" t="s">
        <v>308</v>
      </c>
      <c r="C16" s="1141"/>
      <c r="D16" s="1138"/>
      <c r="E16" s="1139"/>
      <c r="F16" s="1139"/>
      <c r="G16" s="1139"/>
      <c r="H16" s="1140"/>
      <c r="I16" s="1153" t="s">
        <v>117</v>
      </c>
      <c r="J16" s="1154"/>
      <c r="K16" s="1158"/>
      <c r="L16" s="1159"/>
      <c r="M16" s="1159"/>
      <c r="N16" s="1160"/>
    </row>
    <row r="17" spans="1:14" ht="18" customHeight="1" thickBot="1">
      <c r="A17" s="1128"/>
      <c r="B17" s="1127" t="s">
        <v>88</v>
      </c>
      <c r="C17" s="1141"/>
      <c r="D17" s="1142"/>
      <c r="E17" s="1143"/>
      <c r="F17" s="1143"/>
      <c r="G17" s="1143"/>
      <c r="H17" s="1144"/>
      <c r="I17" s="1145" t="s">
        <v>90</v>
      </c>
      <c r="J17" s="1146"/>
      <c r="K17" s="1142"/>
      <c r="L17" s="1143"/>
      <c r="M17" s="1143"/>
      <c r="N17" s="1144"/>
    </row>
    <row r="18" spans="1:14" ht="18" customHeight="1" thickBot="1">
      <c r="A18" s="1128"/>
      <c r="B18" s="1127" t="s">
        <v>89</v>
      </c>
      <c r="C18" s="1141"/>
      <c r="D18" s="1147" t="s">
        <v>440</v>
      </c>
      <c r="E18" s="1148"/>
      <c r="F18" s="1148"/>
      <c r="G18" s="1149"/>
      <c r="H18" s="1150" t="s">
        <v>441</v>
      </c>
      <c r="I18" s="1151"/>
      <c r="J18" s="1152" t="s">
        <v>440</v>
      </c>
      <c r="K18" s="1139"/>
      <c r="L18" s="1139"/>
      <c r="M18" s="1139"/>
      <c r="N18" s="1140"/>
    </row>
    <row r="19" spans="1:14" ht="18" customHeight="1">
      <c r="A19" s="1127">
        <v>3</v>
      </c>
      <c r="B19" s="1129" t="s">
        <v>86</v>
      </c>
      <c r="C19" s="1130"/>
      <c r="D19" s="1130"/>
      <c r="E19" s="1130"/>
      <c r="F19" s="1130"/>
      <c r="G19" s="1130"/>
      <c r="H19" s="1131"/>
      <c r="I19" s="1135" t="s">
        <v>80</v>
      </c>
      <c r="J19" s="1127"/>
      <c r="K19" s="1129"/>
      <c r="L19" s="1130"/>
      <c r="M19" s="1130"/>
      <c r="N19" s="1131"/>
    </row>
    <row r="20" spans="1:14" ht="18" customHeight="1" thickBot="1">
      <c r="A20" s="1127"/>
      <c r="B20" s="1132"/>
      <c r="C20" s="1133"/>
      <c r="D20" s="1133"/>
      <c r="E20" s="1133"/>
      <c r="F20" s="1133"/>
      <c r="G20" s="1133"/>
      <c r="H20" s="1134"/>
      <c r="I20" s="1135"/>
      <c r="J20" s="1127"/>
      <c r="K20" s="1132"/>
      <c r="L20" s="1133"/>
      <c r="M20" s="1133"/>
      <c r="N20" s="1134"/>
    </row>
    <row r="21" spans="1:14" ht="18" customHeight="1" thickBot="1">
      <c r="A21" s="1128"/>
      <c r="B21" s="1136" t="s">
        <v>87</v>
      </c>
      <c r="C21" s="1137"/>
      <c r="D21" s="1138"/>
      <c r="E21" s="1139"/>
      <c r="F21" s="1139"/>
      <c r="G21" s="1139"/>
      <c r="H21" s="1140"/>
      <c r="I21" s="1135" t="s">
        <v>81</v>
      </c>
      <c r="J21" s="1127"/>
      <c r="K21" s="1155"/>
      <c r="L21" s="1156"/>
      <c r="M21" s="1156"/>
      <c r="N21" s="1157"/>
    </row>
    <row r="22" spans="1:14" ht="18" customHeight="1" thickBot="1">
      <c r="A22" s="1128"/>
      <c r="B22" s="1127" t="s">
        <v>308</v>
      </c>
      <c r="C22" s="1141"/>
      <c r="D22" s="1138"/>
      <c r="E22" s="1139"/>
      <c r="F22" s="1139"/>
      <c r="G22" s="1139"/>
      <c r="H22" s="1140"/>
      <c r="I22" s="1153" t="s">
        <v>117</v>
      </c>
      <c r="J22" s="1154"/>
      <c r="K22" s="1158"/>
      <c r="L22" s="1159"/>
      <c r="M22" s="1159"/>
      <c r="N22" s="1160"/>
    </row>
    <row r="23" spans="1:14" ht="18" customHeight="1" thickBot="1">
      <c r="A23" s="1128"/>
      <c r="B23" s="1127" t="s">
        <v>88</v>
      </c>
      <c r="C23" s="1141"/>
      <c r="D23" s="1142"/>
      <c r="E23" s="1143"/>
      <c r="F23" s="1143"/>
      <c r="G23" s="1143"/>
      <c r="H23" s="1144"/>
      <c r="I23" s="1145" t="s">
        <v>90</v>
      </c>
      <c r="J23" s="1146"/>
      <c r="K23" s="1142"/>
      <c r="L23" s="1143"/>
      <c r="M23" s="1143"/>
      <c r="N23" s="1144"/>
    </row>
    <row r="24" spans="1:14" ht="18" customHeight="1" thickBot="1">
      <c r="A24" s="1128"/>
      <c r="B24" s="1127" t="s">
        <v>89</v>
      </c>
      <c r="C24" s="1141"/>
      <c r="D24" s="1147" t="s">
        <v>440</v>
      </c>
      <c r="E24" s="1148"/>
      <c r="F24" s="1148"/>
      <c r="G24" s="1149"/>
      <c r="H24" s="1150" t="s">
        <v>441</v>
      </c>
      <c r="I24" s="1151"/>
      <c r="J24" s="1152" t="s">
        <v>440</v>
      </c>
      <c r="K24" s="1139"/>
      <c r="L24" s="1139"/>
      <c r="M24" s="1139"/>
      <c r="N24" s="1140"/>
    </row>
    <row r="25" spans="1:14" ht="18" customHeight="1">
      <c r="A25" s="1127">
        <v>4</v>
      </c>
      <c r="B25" s="1129" t="s">
        <v>86</v>
      </c>
      <c r="C25" s="1130"/>
      <c r="D25" s="1130"/>
      <c r="E25" s="1130"/>
      <c r="F25" s="1130"/>
      <c r="G25" s="1130"/>
      <c r="H25" s="1131"/>
      <c r="I25" s="1135" t="s">
        <v>80</v>
      </c>
      <c r="J25" s="1127"/>
      <c r="K25" s="1129"/>
      <c r="L25" s="1130"/>
      <c r="M25" s="1130"/>
      <c r="N25" s="1131"/>
    </row>
    <row r="26" spans="1:14" ht="18" customHeight="1" thickBot="1">
      <c r="A26" s="1127"/>
      <c r="B26" s="1132"/>
      <c r="C26" s="1133"/>
      <c r="D26" s="1133"/>
      <c r="E26" s="1133"/>
      <c r="F26" s="1133"/>
      <c r="G26" s="1133"/>
      <c r="H26" s="1134"/>
      <c r="I26" s="1135"/>
      <c r="J26" s="1127"/>
      <c r="K26" s="1132"/>
      <c r="L26" s="1133"/>
      <c r="M26" s="1133"/>
      <c r="N26" s="1134"/>
    </row>
    <row r="27" spans="1:14" ht="18" customHeight="1" thickBot="1">
      <c r="A27" s="1128"/>
      <c r="B27" s="1136" t="s">
        <v>87</v>
      </c>
      <c r="C27" s="1137"/>
      <c r="D27" s="1138"/>
      <c r="E27" s="1139"/>
      <c r="F27" s="1139"/>
      <c r="G27" s="1139"/>
      <c r="H27" s="1140"/>
      <c r="I27" s="1135" t="s">
        <v>81</v>
      </c>
      <c r="J27" s="1127"/>
      <c r="K27" s="1155"/>
      <c r="L27" s="1156"/>
      <c r="M27" s="1156"/>
      <c r="N27" s="1157"/>
    </row>
    <row r="28" spans="1:14" ht="18" customHeight="1" thickBot="1">
      <c r="A28" s="1128"/>
      <c r="B28" s="1127" t="s">
        <v>308</v>
      </c>
      <c r="C28" s="1141"/>
      <c r="D28" s="1138"/>
      <c r="E28" s="1139"/>
      <c r="F28" s="1139"/>
      <c r="G28" s="1139"/>
      <c r="H28" s="1140"/>
      <c r="I28" s="1153" t="s">
        <v>117</v>
      </c>
      <c r="J28" s="1154"/>
      <c r="K28" s="1158"/>
      <c r="L28" s="1159"/>
      <c r="M28" s="1159"/>
      <c r="N28" s="1160"/>
    </row>
    <row r="29" spans="1:14" ht="18" customHeight="1" thickBot="1">
      <c r="A29" s="1128"/>
      <c r="B29" s="1127" t="s">
        <v>88</v>
      </c>
      <c r="C29" s="1141"/>
      <c r="D29" s="1142"/>
      <c r="E29" s="1143"/>
      <c r="F29" s="1143"/>
      <c r="G29" s="1143"/>
      <c r="H29" s="1144"/>
      <c r="I29" s="1145" t="s">
        <v>90</v>
      </c>
      <c r="J29" s="1146"/>
      <c r="K29" s="1142"/>
      <c r="L29" s="1143"/>
      <c r="M29" s="1143"/>
      <c r="N29" s="1144"/>
    </row>
    <row r="30" spans="1:14" ht="18" customHeight="1" thickBot="1">
      <c r="A30" s="1128"/>
      <c r="B30" s="1127" t="s">
        <v>89</v>
      </c>
      <c r="C30" s="1141"/>
      <c r="D30" s="1147" t="s">
        <v>440</v>
      </c>
      <c r="E30" s="1148"/>
      <c r="F30" s="1148"/>
      <c r="G30" s="1149"/>
      <c r="H30" s="1150" t="s">
        <v>441</v>
      </c>
      <c r="I30" s="1151"/>
      <c r="J30" s="1152" t="s">
        <v>440</v>
      </c>
      <c r="K30" s="1139"/>
      <c r="L30" s="1139"/>
      <c r="M30" s="1139"/>
      <c r="N30" s="1140"/>
    </row>
    <row r="31" spans="1:14" ht="18" customHeight="1">
      <c r="A31" s="1127">
        <v>5</v>
      </c>
      <c r="B31" s="1129" t="s">
        <v>442</v>
      </c>
      <c r="C31" s="1130"/>
      <c r="D31" s="1130"/>
      <c r="E31" s="1130"/>
      <c r="F31" s="1130"/>
      <c r="G31" s="1130"/>
      <c r="H31" s="1131"/>
      <c r="I31" s="1135" t="s">
        <v>80</v>
      </c>
      <c r="J31" s="1127"/>
      <c r="K31" s="1129"/>
      <c r="L31" s="1130"/>
      <c r="M31" s="1130"/>
      <c r="N31" s="1131"/>
    </row>
    <row r="32" spans="1:14" ht="18" customHeight="1" thickBot="1">
      <c r="A32" s="1127"/>
      <c r="B32" s="1132"/>
      <c r="C32" s="1133"/>
      <c r="D32" s="1133"/>
      <c r="E32" s="1133"/>
      <c r="F32" s="1133"/>
      <c r="G32" s="1133"/>
      <c r="H32" s="1134"/>
      <c r="I32" s="1135"/>
      <c r="J32" s="1127"/>
      <c r="K32" s="1132"/>
      <c r="L32" s="1133"/>
      <c r="M32" s="1133"/>
      <c r="N32" s="1134"/>
    </row>
    <row r="33" spans="1:14" ht="18" customHeight="1" thickBot="1">
      <c r="A33" s="1128"/>
      <c r="B33" s="1136" t="s">
        <v>87</v>
      </c>
      <c r="C33" s="1137"/>
      <c r="D33" s="1138"/>
      <c r="E33" s="1139"/>
      <c r="F33" s="1139"/>
      <c r="G33" s="1139"/>
      <c r="H33" s="1140"/>
      <c r="I33" s="1135" t="s">
        <v>81</v>
      </c>
      <c r="J33" s="1127"/>
      <c r="K33" s="1155"/>
      <c r="L33" s="1156"/>
      <c r="M33" s="1156"/>
      <c r="N33" s="1157"/>
    </row>
    <row r="34" spans="1:14" ht="18" customHeight="1" thickBot="1">
      <c r="A34" s="1128"/>
      <c r="B34" s="1127" t="s">
        <v>308</v>
      </c>
      <c r="C34" s="1141"/>
      <c r="D34" s="1138"/>
      <c r="E34" s="1139"/>
      <c r="F34" s="1139"/>
      <c r="G34" s="1139"/>
      <c r="H34" s="1140"/>
      <c r="I34" s="1153" t="s">
        <v>117</v>
      </c>
      <c r="J34" s="1154"/>
      <c r="K34" s="1158"/>
      <c r="L34" s="1159"/>
      <c r="M34" s="1159"/>
      <c r="N34" s="1160"/>
    </row>
    <row r="35" spans="1:14" ht="18" customHeight="1" thickBot="1">
      <c r="A35" s="1128"/>
      <c r="B35" s="1127" t="s">
        <v>88</v>
      </c>
      <c r="C35" s="1141"/>
      <c r="D35" s="1142"/>
      <c r="E35" s="1143"/>
      <c r="F35" s="1143"/>
      <c r="G35" s="1143"/>
      <c r="H35" s="1144"/>
      <c r="I35" s="1145" t="s">
        <v>90</v>
      </c>
      <c r="J35" s="1146"/>
      <c r="K35" s="1142"/>
      <c r="L35" s="1143"/>
      <c r="M35" s="1143"/>
      <c r="N35" s="1144"/>
    </row>
    <row r="36" spans="1:14" ht="18" customHeight="1" thickBot="1">
      <c r="A36" s="1128"/>
      <c r="B36" s="1127" t="s">
        <v>89</v>
      </c>
      <c r="C36" s="1141"/>
      <c r="D36" s="1147" t="s">
        <v>440</v>
      </c>
      <c r="E36" s="1148"/>
      <c r="F36" s="1148"/>
      <c r="G36" s="1149"/>
      <c r="H36" s="1150" t="s">
        <v>441</v>
      </c>
      <c r="I36" s="1151"/>
      <c r="J36" s="1152" t="s">
        <v>440</v>
      </c>
      <c r="K36" s="1139"/>
      <c r="L36" s="1139"/>
      <c r="M36" s="1139"/>
      <c r="N36" s="1140"/>
    </row>
    <row r="37" spans="1:14" ht="8.25" customHeight="1">
      <c r="A37" s="9"/>
      <c r="B37" s="9"/>
      <c r="C37" s="9"/>
      <c r="D37" s="16"/>
      <c r="E37" s="16"/>
      <c r="F37" s="16"/>
      <c r="G37" s="16"/>
      <c r="H37" s="16"/>
      <c r="I37" s="16"/>
      <c r="J37" s="16"/>
      <c r="K37" s="16"/>
      <c r="L37" s="16"/>
      <c r="M37" s="9"/>
      <c r="N37" s="9"/>
    </row>
    <row r="38" spans="1:14" s="340" customFormat="1" ht="18" customHeight="1">
      <c r="A38" s="1128" t="s">
        <v>443</v>
      </c>
      <c r="B38" s="1128"/>
      <c r="C38" s="1128"/>
      <c r="D38" s="1161" t="s">
        <v>111</v>
      </c>
      <c r="E38" s="1161"/>
      <c r="F38" s="1161"/>
      <c r="G38" s="1161"/>
      <c r="H38" s="1161"/>
      <c r="I38" s="1161"/>
      <c r="J38" s="1161"/>
      <c r="K38" s="1161"/>
      <c r="L38" s="1162" t="s">
        <v>444</v>
      </c>
      <c r="M38" s="1163"/>
      <c r="N38" s="1164"/>
    </row>
    <row r="39" spans="1:14" ht="14.25" thickBot="1">
      <c r="A39" s="8"/>
      <c r="B39" s="8"/>
      <c r="C39" s="8"/>
      <c r="D39" s="8"/>
      <c r="E39" s="8"/>
      <c r="F39" s="8"/>
      <c r="G39" s="8"/>
      <c r="H39" s="8"/>
      <c r="I39" s="8"/>
      <c r="J39" s="8"/>
      <c r="K39" s="8"/>
      <c r="L39" s="8"/>
      <c r="M39" s="8"/>
      <c r="N39" s="8"/>
    </row>
    <row r="40" spans="1:14" s="7" customFormat="1" ht="15.75" customHeight="1" thickBot="1">
      <c r="A40" s="355" t="s">
        <v>58</v>
      </c>
      <c r="B40" s="356"/>
      <c r="C40" s="357" t="s">
        <v>309</v>
      </c>
      <c r="D40" s="10"/>
      <c r="E40" s="357"/>
      <c r="F40" s="357"/>
      <c r="G40" s="10"/>
      <c r="H40" s="10"/>
      <c r="I40" s="10"/>
      <c r="J40" s="10"/>
      <c r="K40" s="10"/>
      <c r="L40" s="10"/>
      <c r="M40" s="10"/>
      <c r="N40" s="10"/>
    </row>
    <row r="41" spans="1:14" s="7" customFormat="1" ht="15.75" customHeight="1">
      <c r="A41" s="11" t="s">
        <v>61</v>
      </c>
      <c r="B41" s="12" t="s">
        <v>112</v>
      </c>
      <c r="C41" s="10"/>
      <c r="D41" s="10"/>
      <c r="E41" s="10"/>
      <c r="F41" s="10"/>
      <c r="G41" s="10"/>
      <c r="H41" s="10"/>
      <c r="I41" s="10"/>
      <c r="J41" s="10"/>
      <c r="K41" s="10"/>
      <c r="L41" s="10"/>
      <c r="M41" s="10"/>
      <c r="N41" s="10"/>
    </row>
    <row r="42" spans="1:14" s="7" customFormat="1" ht="15.75" customHeight="1">
      <c r="A42" s="11"/>
      <c r="B42" s="12" t="s">
        <v>445</v>
      </c>
      <c r="C42" s="10"/>
      <c r="D42" s="10"/>
      <c r="E42" s="10"/>
      <c r="F42" s="10"/>
      <c r="G42" s="10"/>
      <c r="H42" s="10"/>
      <c r="I42" s="10"/>
      <c r="J42" s="10"/>
      <c r="K42" s="10"/>
      <c r="L42" s="10"/>
      <c r="M42" s="10"/>
      <c r="N42" s="10"/>
    </row>
    <row r="43" spans="1:14" s="7" customFormat="1" ht="15.75" customHeight="1">
      <c r="A43" s="11" t="s">
        <v>63</v>
      </c>
      <c r="B43" s="10" t="s">
        <v>91</v>
      </c>
      <c r="C43" s="10"/>
      <c r="D43" s="10"/>
      <c r="E43" s="10"/>
      <c r="F43" s="10"/>
      <c r="G43" s="10"/>
      <c r="H43" s="10"/>
      <c r="I43" s="10"/>
      <c r="J43" s="10"/>
      <c r="K43" s="10"/>
      <c r="L43" s="10"/>
      <c r="M43" s="10"/>
      <c r="N43" s="10"/>
    </row>
    <row r="44" spans="1:14" s="7" customFormat="1" ht="15.75" customHeight="1">
      <c r="A44" s="11" t="s">
        <v>92</v>
      </c>
      <c r="B44" s="13" t="s">
        <v>310</v>
      </c>
      <c r="C44" s="10"/>
      <c r="D44" s="10"/>
      <c r="E44" s="10"/>
      <c r="F44" s="10"/>
      <c r="G44" s="10"/>
      <c r="H44" s="10"/>
      <c r="I44" s="10"/>
      <c r="J44" s="10"/>
      <c r="K44" s="10"/>
      <c r="L44" s="10"/>
      <c r="M44" s="10"/>
      <c r="N44" s="10"/>
    </row>
    <row r="45" spans="1:14">
      <c r="A45" s="14"/>
      <c r="B45" s="8"/>
      <c r="C45" s="14"/>
      <c r="D45" s="14"/>
      <c r="E45" s="14"/>
      <c r="F45" s="14"/>
      <c r="G45" s="14"/>
      <c r="H45" s="14"/>
      <c r="I45" s="14"/>
      <c r="J45" s="14"/>
      <c r="K45" s="14"/>
      <c r="L45" s="14"/>
      <c r="M45" s="8"/>
      <c r="N45" s="8"/>
    </row>
    <row r="46" spans="1:14">
      <c r="A46" s="6"/>
      <c r="B46" s="6"/>
      <c r="C46" s="6"/>
      <c r="D46" s="6"/>
      <c r="E46" s="6"/>
      <c r="F46" s="6"/>
      <c r="G46" s="6"/>
      <c r="H46" s="6"/>
      <c r="I46" s="6"/>
      <c r="J46" s="6"/>
      <c r="K46" s="6"/>
      <c r="L46" s="6"/>
    </row>
    <row r="47" spans="1:14">
      <c r="A47" s="6"/>
      <c r="B47" s="6"/>
      <c r="C47" s="6"/>
      <c r="D47" s="6"/>
      <c r="E47" s="6"/>
      <c r="F47" s="6"/>
      <c r="G47" s="6"/>
      <c r="H47" s="6"/>
      <c r="I47" s="6"/>
      <c r="J47" s="6"/>
      <c r="K47" s="6"/>
      <c r="L47" s="6"/>
    </row>
    <row r="68" hidden="1"/>
    <row r="69" hidden="1"/>
    <row r="70" hidden="1"/>
    <row r="71" hidden="1"/>
    <row r="72" hidden="1"/>
    <row r="73" hidden="1"/>
    <row r="74" hidden="1"/>
    <row r="75" hidden="1"/>
    <row r="76" hidden="1"/>
    <row r="77" hidden="1"/>
    <row r="78" hidden="1"/>
    <row r="79" hidden="1"/>
    <row r="80" hidden="1"/>
    <row r="81" hidden="1"/>
    <row r="82" hidden="1"/>
    <row r="83" hidden="1"/>
    <row r="84" hidden="1"/>
    <row r="85" hidden="1"/>
    <row r="86" hidden="1"/>
    <row r="87" hidden="1"/>
    <row r="88" hidden="1"/>
    <row r="89" hidden="1"/>
    <row r="90" hidden="1"/>
    <row r="91" hidden="1"/>
    <row r="92" hidden="1"/>
    <row r="93" hidden="1"/>
    <row r="94" hidden="1"/>
    <row r="95" hidden="1"/>
    <row r="96" hidden="1"/>
    <row r="97" hidden="1"/>
    <row r="98" hidden="1"/>
    <row r="99" hidden="1"/>
    <row r="100" hidden="1"/>
    <row r="101" hidden="1"/>
    <row r="102" hidden="1"/>
    <row r="103" hidden="1"/>
    <row r="104" hidden="1"/>
    <row r="105" hidden="1"/>
    <row r="106" hidden="1"/>
    <row r="107" hidden="1"/>
    <row r="108" hidden="1"/>
    <row r="109" hidden="1"/>
    <row r="110" hidden="1"/>
    <row r="111" hidden="1"/>
    <row r="112" hidden="1"/>
    <row r="113" hidden="1"/>
    <row r="114" hidden="1"/>
    <row r="115" hidden="1"/>
    <row r="116" hidden="1"/>
    <row r="117" hidden="1"/>
  </sheetData>
  <sheetProtection sheet="1" objects="1" scenarios="1" selectLockedCells="1"/>
  <mergeCells count="107">
    <mergeCell ref="B31:H32"/>
    <mergeCell ref="I31:J32"/>
    <mergeCell ref="K31:N32"/>
    <mergeCell ref="B33:C33"/>
    <mergeCell ref="D33:H33"/>
    <mergeCell ref="A38:C38"/>
    <mergeCell ref="D38:K38"/>
    <mergeCell ref="L38:N38"/>
    <mergeCell ref="B35:C35"/>
    <mergeCell ref="D35:H35"/>
    <mergeCell ref="I35:J35"/>
    <mergeCell ref="K35:N35"/>
    <mergeCell ref="B36:C36"/>
    <mergeCell ref="D36:G36"/>
    <mergeCell ref="H36:I36"/>
    <mergeCell ref="J36:N36"/>
    <mergeCell ref="A31:A36"/>
    <mergeCell ref="I33:J33"/>
    <mergeCell ref="K33:N33"/>
    <mergeCell ref="B34:C34"/>
    <mergeCell ref="D34:H34"/>
    <mergeCell ref="I34:J34"/>
    <mergeCell ref="K34:N34"/>
    <mergeCell ref="I28:J28"/>
    <mergeCell ref="K28:N28"/>
    <mergeCell ref="B29:C29"/>
    <mergeCell ref="D29:H29"/>
    <mergeCell ref="I29:J29"/>
    <mergeCell ref="K29:N29"/>
    <mergeCell ref="A25:A30"/>
    <mergeCell ref="B25:H26"/>
    <mergeCell ref="I25:J26"/>
    <mergeCell ref="K25:N26"/>
    <mergeCell ref="B27:C27"/>
    <mergeCell ref="D27:H27"/>
    <mergeCell ref="I27:J27"/>
    <mergeCell ref="K27:N27"/>
    <mergeCell ref="B28:C28"/>
    <mergeCell ref="D28:H28"/>
    <mergeCell ref="B30:C30"/>
    <mergeCell ref="D30:G30"/>
    <mergeCell ref="H30:I30"/>
    <mergeCell ref="J30:N30"/>
    <mergeCell ref="A19:A24"/>
    <mergeCell ref="B19:H20"/>
    <mergeCell ref="I19:J20"/>
    <mergeCell ref="K19:N20"/>
    <mergeCell ref="B21:C21"/>
    <mergeCell ref="D21:H21"/>
    <mergeCell ref="B23:C23"/>
    <mergeCell ref="D23:H23"/>
    <mergeCell ref="I23:J23"/>
    <mergeCell ref="K23:N23"/>
    <mergeCell ref="B24:C24"/>
    <mergeCell ref="D24:G24"/>
    <mergeCell ref="H24:I24"/>
    <mergeCell ref="J24:N24"/>
    <mergeCell ref="I21:J21"/>
    <mergeCell ref="K21:N21"/>
    <mergeCell ref="B22:C22"/>
    <mergeCell ref="D22:H22"/>
    <mergeCell ref="I22:J22"/>
    <mergeCell ref="K22:N22"/>
    <mergeCell ref="I16:J16"/>
    <mergeCell ref="K16:N16"/>
    <mergeCell ref="B17:C17"/>
    <mergeCell ref="D17:H17"/>
    <mergeCell ref="I17:J17"/>
    <mergeCell ref="K17:N17"/>
    <mergeCell ref="A13:A18"/>
    <mergeCell ref="B13:H14"/>
    <mergeCell ref="I13:J14"/>
    <mergeCell ref="K13:N14"/>
    <mergeCell ref="B15:C15"/>
    <mergeCell ref="D15:H15"/>
    <mergeCell ref="I15:J15"/>
    <mergeCell ref="K15:N15"/>
    <mergeCell ref="B16:C16"/>
    <mergeCell ref="D16:H16"/>
    <mergeCell ref="B18:C18"/>
    <mergeCell ref="D18:G18"/>
    <mergeCell ref="H18:I18"/>
    <mergeCell ref="J18:N18"/>
    <mergeCell ref="H2:I2"/>
    <mergeCell ref="J2:M2"/>
    <mergeCell ref="A3:N3"/>
    <mergeCell ref="B4:N4"/>
    <mergeCell ref="A7:A12"/>
    <mergeCell ref="B7:H8"/>
    <mergeCell ref="I7:J8"/>
    <mergeCell ref="K7:N8"/>
    <mergeCell ref="B9:C9"/>
    <mergeCell ref="D9:H9"/>
    <mergeCell ref="B11:C11"/>
    <mergeCell ref="D11:H11"/>
    <mergeCell ref="I11:J11"/>
    <mergeCell ref="K11:N11"/>
    <mergeCell ref="B12:C12"/>
    <mergeCell ref="D12:G12"/>
    <mergeCell ref="H12:I12"/>
    <mergeCell ref="J12:N12"/>
    <mergeCell ref="I9:J9"/>
    <mergeCell ref="K9:N9"/>
    <mergeCell ref="B10:C10"/>
    <mergeCell ref="D10:H10"/>
    <mergeCell ref="I10:J10"/>
    <mergeCell ref="K10:N10"/>
  </mergeCells>
  <phoneticPr fontId="3"/>
  <pageMargins left="0.7" right="0.7" top="0.75" bottom="0.75" header="0.3" footer="0.3"/>
  <pageSetup paperSize="9" scale="84"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7</vt:i4>
      </vt:variant>
    </vt:vector>
  </HeadingPairs>
  <TitlesOfParts>
    <vt:vector size="13" baseType="lpstr">
      <vt:lpstr>様式-共1-Ⅰ(プラント)</vt:lpstr>
      <vt:lpstr>様式-共2（地域実績以外）201904</vt:lpstr>
      <vt:lpstr>様式-共3（地域実績以外）</vt:lpstr>
      <vt:lpstr>様式-共4（Ⅰプラント） </vt:lpstr>
      <vt:lpstr>様式-共5（東日本大震災対応）</vt:lpstr>
      <vt:lpstr>様式-共6（登録基幹技能者）</vt:lpstr>
      <vt:lpstr>'様式-共1-Ⅰ(プラント)'!Print_Area</vt:lpstr>
      <vt:lpstr>'様式-共2（地域実績以外）201904'!Print_Area</vt:lpstr>
      <vt:lpstr>'様式-共3（地域実績以外）'!Print_Area</vt:lpstr>
      <vt:lpstr>'様式-共4（Ⅰプラント） '!Print_Area</vt:lpstr>
      <vt:lpstr>'様式-共5（東日本大震災対応）'!Print_Area</vt:lpstr>
      <vt:lpstr>'様式-共6（登録基幹技能者）'!Print_Area</vt:lpstr>
      <vt:lpstr>'様式-共1-Ⅰ(プラント)'!Print_Titles</vt:lpstr>
    </vt:vector>
  </TitlesOfParts>
  <Company>仙台市</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都市整備局</dc:creator>
  <cp:lastModifiedBy>SHISETSU4-14</cp:lastModifiedBy>
  <cp:lastPrinted>2019-07-18T02:47:30Z</cp:lastPrinted>
  <dcterms:created xsi:type="dcterms:W3CDTF">2010-05-27T06:44:32Z</dcterms:created>
  <dcterms:modified xsi:type="dcterms:W3CDTF">2019-07-19T04:15:57Z</dcterms:modified>
</cp:coreProperties>
</file>