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9200" windowHeight="4185" activeTab="1"/>
  </bookViews>
  <sheets>
    <sheet name="様式-共1-Ⅰ(建築設備)" sheetId="45" r:id="rId1"/>
    <sheet name="様式-共2（地域実績以外）" sheetId="49" r:id="rId2"/>
    <sheet name="様式-共3（地域実績以外）" sheetId="50" r:id="rId3"/>
    <sheet name="様式-共4（Ⅰ建築設備）" sheetId="51" r:id="rId4"/>
    <sheet name="様式-共5（東日本大震災対応）" sheetId="52" r:id="rId5"/>
    <sheet name="様式-共6（登録基幹技能者）" sheetId="53" r:id="rId6"/>
  </sheets>
  <definedNames>
    <definedName name="_xlnm._FilterDatabase" localSheetId="0" hidden="1">'様式-共1-Ⅰ(建築設備)'!#REF!</definedName>
    <definedName name="_xlnm.Print_Area" localSheetId="0">'様式-共1-Ⅰ(建築設備)'!$A$1:$N$52</definedName>
    <definedName name="_xlnm.Print_Area" localSheetId="1">'様式-共2（地域実績以外）'!$A$1:$O$69</definedName>
    <definedName name="_xlnm.Print_Area" localSheetId="2">'様式-共3（地域実績以外）'!$A$1:$M$45</definedName>
    <definedName name="_xlnm.Print_Area" localSheetId="3">'様式-共4（Ⅰ建築設備）'!$A$1:$P$67</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52511"/>
</workbook>
</file>

<file path=xl/calcChain.xml><?xml version="1.0" encoding="utf-8"?>
<calcChain xmlns="http://schemas.openxmlformats.org/spreadsheetml/2006/main">
  <c r="I19" i="45" l="1"/>
  <c r="I12" i="45"/>
  <c r="E44" i="45" l="1"/>
  <c r="E39" i="45"/>
  <c r="F38" i="45"/>
  <c r="I37" i="45"/>
  <c r="K37" i="45" s="1"/>
  <c r="L37" i="45" s="1"/>
  <c r="I36" i="45"/>
  <c r="K36" i="45" s="1"/>
  <c r="L36" i="45" s="1"/>
  <c r="I35" i="45"/>
  <c r="K35" i="45" s="1"/>
  <c r="L35" i="45" s="1"/>
  <c r="F34" i="45"/>
  <c r="K33" i="45"/>
  <c r="L33" i="45" s="1"/>
  <c r="I33" i="45"/>
  <c r="I32" i="45"/>
  <c r="K32" i="45" s="1"/>
  <c r="L32" i="45" s="1"/>
  <c r="I29" i="45"/>
  <c r="K29" i="45" s="1"/>
  <c r="L29" i="45" s="1"/>
  <c r="I28" i="45"/>
  <c r="K28" i="45" s="1"/>
  <c r="L28" i="45" s="1"/>
  <c r="I27" i="45"/>
  <c r="K27" i="45" s="1"/>
  <c r="L27" i="45" s="1"/>
  <c r="I26" i="45"/>
  <c r="K26" i="45" s="1"/>
  <c r="L26" i="45" s="1"/>
  <c r="I24" i="45"/>
  <c r="K24" i="45" s="1"/>
  <c r="L24" i="45" s="1"/>
  <c r="F23" i="45"/>
  <c r="I21" i="45"/>
  <c r="K21" i="45" s="1"/>
  <c r="L21" i="45" s="1"/>
  <c r="I20" i="45"/>
  <c r="K20" i="45" s="1"/>
  <c r="L20" i="45" s="1"/>
  <c r="K19" i="45"/>
  <c r="L19" i="45" s="1"/>
  <c r="I18" i="45"/>
  <c r="K18" i="45" s="1"/>
  <c r="L18" i="45" s="1"/>
  <c r="I17" i="45"/>
  <c r="K17" i="45" s="1"/>
  <c r="L17" i="45" s="1"/>
  <c r="F16" i="45"/>
  <c r="I15" i="45"/>
  <c r="K15" i="45" s="1"/>
  <c r="L15" i="45" s="1"/>
  <c r="I14" i="45"/>
  <c r="K14" i="45" s="1"/>
  <c r="L14" i="45" s="1"/>
  <c r="I13" i="45"/>
  <c r="K13" i="45" s="1"/>
  <c r="L13" i="45" s="1"/>
  <c r="K12" i="45"/>
  <c r="L12" i="45" s="1"/>
  <c r="I11" i="45"/>
  <c r="K11" i="45" s="1"/>
  <c r="L11" i="45" s="1"/>
  <c r="I10" i="45"/>
  <c r="K10" i="45" s="1"/>
  <c r="L10" i="45" s="1"/>
  <c r="N10" i="45" s="1"/>
  <c r="N35" i="45" l="1"/>
  <c r="N24" i="45"/>
  <c r="N11" i="45"/>
  <c r="N17" i="45"/>
  <c r="N39" i="45" l="1"/>
  <c r="G43" i="45" s="1"/>
  <c r="K43" i="45" s="1"/>
</calcChain>
</file>

<file path=xl/comments1.xml><?xml version="1.0" encoding="utf-8"?>
<comments xmlns="http://schemas.openxmlformats.org/spreadsheetml/2006/main">
  <authors>
    <author>仙台市</author>
  </authors>
  <commentList>
    <comment ref="G17"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<sst xmlns="http://schemas.openxmlformats.org/spreadsheetml/2006/main" count="677" uniqueCount="464">
  <si>
    <t>評価項目</t>
    <rPh sb="0" eb="2">
      <t>ヒョウカ</t>
    </rPh>
    <rPh sb="2" eb="4">
      <t>コウモク</t>
    </rPh>
    <phoneticPr fontId="2"/>
  </si>
  <si>
    <t>申告内容</t>
    <rPh sb="0" eb="2">
      <t>シンコク</t>
    </rPh>
    <rPh sb="2" eb="4">
      <t>ナイヨウ</t>
    </rPh>
    <phoneticPr fontId="2"/>
  </si>
  <si>
    <t>得
点</t>
    <rPh sb="0" eb="1">
      <t>エ</t>
    </rPh>
    <rPh sb="2" eb="3">
      <t>テン</t>
    </rPh>
    <phoneticPr fontId="2"/>
  </si>
  <si>
    <t>評
点</t>
    <rPh sb="0" eb="1">
      <t>ヒョウ</t>
    </rPh>
    <rPh sb="2" eb="3">
      <t>テン</t>
    </rPh>
    <phoneticPr fontId="2"/>
  </si>
  <si>
    <t>評価点</t>
    <rPh sb="0" eb="2">
      <t>ヒョウカ</t>
    </rPh>
    <rPh sb="2" eb="3">
      <t>テン</t>
    </rPh>
    <phoneticPr fontId="2"/>
  </si>
  <si>
    <t>評価点
計</t>
    <rPh sb="0" eb="2">
      <t>ヒョウカ</t>
    </rPh>
    <rPh sb="2" eb="3">
      <t>テン</t>
    </rPh>
    <rPh sb="4" eb="5">
      <t>ケイ</t>
    </rPh>
    <phoneticPr fontId="2"/>
  </si>
  <si>
    <t>加
重
度</t>
    <rPh sb="0" eb="1">
      <t>カ</t>
    </rPh>
    <rPh sb="2" eb="3">
      <t>ジュウ</t>
    </rPh>
    <rPh sb="4" eb="5">
      <t>ド</t>
    </rPh>
    <phoneticPr fontId="2"/>
  </si>
  <si>
    <t>評価視点</t>
    <rPh sb="0" eb="2">
      <t>ヒョウカ</t>
    </rPh>
    <rPh sb="2" eb="4">
      <t>シテン</t>
    </rPh>
    <phoneticPr fontId="2"/>
  </si>
  <si>
    <t>評点
配点</t>
    <rPh sb="0" eb="2">
      <t>ヒョウテン</t>
    </rPh>
    <rPh sb="3" eb="5">
      <t>ハイテン</t>
    </rPh>
    <phoneticPr fontId="2"/>
  </si>
  <si>
    <t>加算
点
配点</t>
    <rPh sb="0" eb="2">
      <t>カサン</t>
    </rPh>
    <rPh sb="3" eb="4">
      <t>テン</t>
    </rPh>
    <rPh sb="5" eb="6">
      <t>クバ</t>
    </rPh>
    <rPh sb="6" eb="7">
      <t>テン</t>
    </rPh>
    <phoneticPr fontId="2"/>
  </si>
  <si>
    <t>※5　本様式は，「入札書」を提出する際に他の提出文書と一緒に提出してください。</t>
    <rPh sb="30" eb="32">
      <t>テイシュツ</t>
    </rPh>
    <phoneticPr fontId="2"/>
  </si>
  <si>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2"/>
  </si>
  <si>
    <t>４．留意事項</t>
    <rPh sb="2" eb="4">
      <t>リュウイ</t>
    </rPh>
    <rPh sb="4" eb="6">
      <t>ジコウ</t>
    </rPh>
    <phoneticPr fontId="2"/>
  </si>
  <si>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2"/>
  </si>
  <si>
    <t>100点＋</t>
    <rPh sb="3" eb="4">
      <t>テン</t>
    </rPh>
    <phoneticPr fontId="2"/>
  </si>
  <si>
    <t>評価値＝</t>
    <rPh sb="0" eb="2">
      <t>ヒョウカ</t>
    </rPh>
    <rPh sb="2" eb="3">
      <t>チ</t>
    </rPh>
    <phoneticPr fontId="2"/>
  </si>
  <si>
    <t>３．評価値の計算</t>
    <rPh sb="2" eb="4">
      <t>ヒョウカ</t>
    </rPh>
    <rPh sb="4" eb="5">
      <t>チ</t>
    </rPh>
    <rPh sb="6" eb="8">
      <t>ケイサン</t>
    </rPh>
    <phoneticPr fontId="2"/>
  </si>
  <si>
    <t>２．入札価格</t>
    <rPh sb="2" eb="4">
      <t>ニュウサツ</t>
    </rPh>
    <rPh sb="4" eb="6">
      <t>カカク</t>
    </rPh>
    <phoneticPr fontId="2"/>
  </si>
  <si>
    <t>加算点　①</t>
    <rPh sb="0" eb="2">
      <t>カサン</t>
    </rPh>
    <rPh sb="2" eb="3">
      <t>テン</t>
    </rPh>
    <phoneticPr fontId="2"/>
  </si>
  <si>
    <t>１．評価項目</t>
    <rPh sb="2" eb="4">
      <t>ヒョウカ</t>
    </rPh>
    <rPh sb="4" eb="6">
      <t>コウモク</t>
    </rPh>
    <phoneticPr fontId="2"/>
  </si>
  <si>
    <t>工事件名</t>
    <rPh sb="0" eb="2">
      <t>コウジ</t>
    </rPh>
    <rPh sb="2" eb="4">
      <t>ケンメイ</t>
    </rPh>
    <phoneticPr fontId="2"/>
  </si>
  <si>
    <t>会社名</t>
    <rPh sb="0" eb="3">
      <t>カイシャメイ</t>
    </rPh>
    <phoneticPr fontId="2"/>
  </si>
  <si>
    <t>整理番号</t>
    <rPh sb="0" eb="2">
      <t>セイリ</t>
    </rPh>
    <rPh sb="2" eb="4">
      <t>バンゴウ</t>
    </rPh>
    <phoneticPr fontId="2"/>
  </si>
  <si>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2"/>
  </si>
  <si>
    <t>企業の
地域貢献</t>
    <rPh sb="0" eb="2">
      <t>キギョウ</t>
    </rPh>
    <rPh sb="4" eb="6">
      <t>チイキ</t>
    </rPh>
    <rPh sb="6" eb="8">
      <t>コウケン</t>
    </rPh>
    <phoneticPr fontId="2"/>
  </si>
  <si>
    <t>その他</t>
    <rPh sb="2" eb="3">
      <t>タ</t>
    </rPh>
    <phoneticPr fontId="2"/>
  </si>
  <si>
    <t>企業の
施工能力</t>
    <rPh sb="4" eb="6">
      <t>セコウ</t>
    </rPh>
    <rPh sb="6" eb="8">
      <t>ノウリョク</t>
    </rPh>
    <phoneticPr fontId="2"/>
  </si>
  <si>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2"/>
  </si>
  <si>
    <t>配置予定
技術者の
能力</t>
    <rPh sb="10" eb="12">
      <t>ノウリョク</t>
    </rPh>
    <phoneticPr fontId="2"/>
  </si>
  <si>
    <t>シ　若手又は女性技術者の配置状況</t>
    <rPh sb="2" eb="4">
      <t>ワカテ</t>
    </rPh>
    <rPh sb="4" eb="5">
      <t>マタ</t>
    </rPh>
    <rPh sb="6" eb="8">
      <t>ジョセイ</t>
    </rPh>
    <rPh sb="8" eb="11">
      <t>ギジュツシャ</t>
    </rPh>
    <rPh sb="12" eb="14">
      <t>ハイチ</t>
    </rPh>
    <rPh sb="14" eb="16">
      <t>ジョウキョウ</t>
    </rPh>
    <phoneticPr fontId="2"/>
  </si>
  <si>
    <t>ヌ　登録基幹技能者の配置状況</t>
    <rPh sb="12" eb="14">
      <t>ジョウキョウ</t>
    </rPh>
    <phoneticPr fontId="2"/>
  </si>
  <si>
    <t>（税抜）</t>
    <rPh sb="1" eb="2">
      <t>ゼイ</t>
    </rPh>
    <rPh sb="2" eb="3">
      <t>ヌ</t>
    </rPh>
    <phoneticPr fontId="2"/>
  </si>
  <si>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</si>
  <si>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施工実績あり</t>
    <rPh sb="0" eb="2">
      <t>セコウ</t>
    </rPh>
    <rPh sb="2" eb="4">
      <t>ジッセキ</t>
    </rPh>
    <phoneticPr fontId="2"/>
  </si>
  <si>
    <t>表彰歴あり</t>
    <rPh sb="0" eb="2">
      <t>ヒョウショウ</t>
    </rPh>
    <rPh sb="2" eb="3">
      <t>レキ</t>
    </rPh>
    <phoneticPr fontId="2"/>
  </si>
  <si>
    <t>指名停止あり</t>
    <rPh sb="0" eb="2">
      <t>シメイ</t>
    </rPh>
    <rPh sb="2" eb="4">
      <t>テイシ</t>
    </rPh>
    <phoneticPr fontId="2"/>
  </si>
  <si>
    <t>文書指導あり</t>
    <rPh sb="0" eb="2">
      <t>ブンショ</t>
    </rPh>
    <rPh sb="2" eb="4">
      <t>シドウ</t>
    </rPh>
    <phoneticPr fontId="2"/>
  </si>
  <si>
    <t>複数履歴あり</t>
    <rPh sb="0" eb="2">
      <t>フクスウ</t>
    </rPh>
    <rPh sb="2" eb="4">
      <t>リレキ</t>
    </rPh>
    <phoneticPr fontId="2"/>
  </si>
  <si>
    <t>オ　品質管理システムの認証取得状況</t>
    <rPh sb="2" eb="4">
      <t>ヒンシツ</t>
    </rPh>
    <rPh sb="4" eb="6">
      <t>カンリ</t>
    </rPh>
    <rPh sb="11" eb="13">
      <t>ニンショウ</t>
    </rPh>
    <rPh sb="15" eb="17">
      <t>ジョウキョウ</t>
    </rPh>
    <phoneticPr fontId="2"/>
  </si>
  <si>
    <t>認証取得あり</t>
    <rPh sb="0" eb="2">
      <t>ニンショウ</t>
    </rPh>
    <rPh sb="2" eb="4">
      <t>シュトク</t>
    </rPh>
    <phoneticPr fontId="2"/>
  </si>
  <si>
    <t>加入あり</t>
    <rPh sb="0" eb="2">
      <t>カニュウ</t>
    </rPh>
    <phoneticPr fontId="2"/>
  </si>
  <si>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</si>
  <si>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2"/>
  </si>
  <si>
    <t>推奨単位以上の取得単位あり</t>
    <rPh sb="0" eb="2">
      <t>スイショウ</t>
    </rPh>
    <rPh sb="2" eb="4">
      <t>タンイ</t>
    </rPh>
    <rPh sb="4" eb="6">
      <t>イジョウ</t>
    </rPh>
    <rPh sb="7" eb="9">
      <t>シュトク</t>
    </rPh>
    <rPh sb="9" eb="11">
      <t>タンイ</t>
    </rPh>
    <phoneticPr fontId="2"/>
  </si>
  <si>
    <t>推奨単位の1/2以上の取得単位あり</t>
    <rPh sb="0" eb="2">
      <t>スイショウ</t>
    </rPh>
    <rPh sb="2" eb="4">
      <t>タンイ</t>
    </rPh>
    <rPh sb="8" eb="10">
      <t>イジョウ</t>
    </rPh>
    <rPh sb="11" eb="13">
      <t>シュトク</t>
    </rPh>
    <rPh sb="13" eb="15">
      <t>タンイ</t>
    </rPh>
    <phoneticPr fontId="2"/>
  </si>
  <si>
    <t>推奨単位の1/2未満の取得単位あり</t>
    <rPh sb="0" eb="2">
      <t>スイショウ</t>
    </rPh>
    <rPh sb="2" eb="4">
      <t>タンイ</t>
    </rPh>
    <rPh sb="8" eb="10">
      <t>ミマン</t>
    </rPh>
    <rPh sb="11" eb="13">
      <t>シュトク</t>
    </rPh>
    <rPh sb="13" eb="15">
      <t>タンイ</t>
    </rPh>
    <phoneticPr fontId="2"/>
  </si>
  <si>
    <t>指定資格あり</t>
    <rPh sb="0" eb="2">
      <t>シテイ</t>
    </rPh>
    <rPh sb="2" eb="4">
      <t>シカク</t>
    </rPh>
    <phoneticPr fontId="2"/>
  </si>
  <si>
    <t>配置あり</t>
    <rPh sb="0" eb="2">
      <t>ハイチ</t>
    </rPh>
    <phoneticPr fontId="2"/>
  </si>
  <si>
    <t>８０％以上</t>
    <rPh sb="3" eb="5">
      <t>イジョウ</t>
    </rPh>
    <phoneticPr fontId="2"/>
  </si>
  <si>
    <t>５０％以上８０％未満</t>
    <rPh sb="3" eb="5">
      <t>イジョウ</t>
    </rPh>
    <rPh sb="8" eb="10">
      <t>ミマン</t>
    </rPh>
    <phoneticPr fontId="2"/>
  </si>
  <si>
    <t>５０％未満</t>
    <rPh sb="3" eb="5">
      <t>ミマン</t>
    </rPh>
    <phoneticPr fontId="2"/>
  </si>
  <si>
    <t>該当下請なし</t>
    <rPh sb="0" eb="2">
      <t>ガイトウ</t>
    </rPh>
    <rPh sb="2" eb="4">
      <t>シタウ</t>
    </rPh>
    <phoneticPr fontId="2"/>
  </si>
  <si>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2"/>
  </si>
  <si>
    <t>顕彰歴あり</t>
    <rPh sb="0" eb="2">
      <t>ケンショウ</t>
    </rPh>
    <rPh sb="2" eb="3">
      <t>レキ</t>
    </rPh>
    <phoneticPr fontId="2"/>
  </si>
  <si>
    <t>複数実績あり</t>
    <rPh sb="0" eb="2">
      <t>フクスウ</t>
    </rPh>
    <rPh sb="2" eb="4">
      <t>ジッセキ</t>
    </rPh>
    <phoneticPr fontId="2"/>
  </si>
  <si>
    <t>実績あり</t>
    <rPh sb="0" eb="2">
      <t>ジッセキ</t>
    </rPh>
    <phoneticPr fontId="2"/>
  </si>
  <si>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2"/>
  </si>
  <si>
    <t>複数登録等あり</t>
    <rPh sb="0" eb="2">
      <t>フクスウ</t>
    </rPh>
    <rPh sb="2" eb="4">
      <t>トウロク</t>
    </rPh>
    <rPh sb="4" eb="5">
      <t>トウ</t>
    </rPh>
    <phoneticPr fontId="2"/>
  </si>
  <si>
    <t>登録等あり</t>
    <rPh sb="0" eb="2">
      <t>トウロク</t>
    </rPh>
    <rPh sb="2" eb="3">
      <t>トウ</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</si>
  <si>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2"/>
  </si>
  <si>
    <t>複数登録等あり</t>
    <rPh sb="0" eb="2">
      <t>フクスウ</t>
    </rPh>
    <rPh sb="2" eb="4">
      <t>トウロク</t>
    </rPh>
    <rPh sb="4" eb="5">
      <t>ナド</t>
    </rPh>
    <phoneticPr fontId="2"/>
  </si>
  <si>
    <t>発注区又は発注支所の登録等あり</t>
    <rPh sb="0" eb="2">
      <t>ハッチュウ</t>
    </rPh>
    <rPh sb="2" eb="3">
      <t>ク</t>
    </rPh>
    <rPh sb="3" eb="4">
      <t>マタ</t>
    </rPh>
    <rPh sb="5" eb="7">
      <t>ハッチュウ</t>
    </rPh>
    <rPh sb="7" eb="9">
      <t>シショ</t>
    </rPh>
    <rPh sb="10" eb="12">
      <t>トウロク</t>
    </rPh>
    <rPh sb="12" eb="13">
      <t>トウ</t>
    </rPh>
    <phoneticPr fontId="2"/>
  </si>
  <si>
    <t>複数従事実績あり</t>
    <rPh sb="0" eb="2">
      <t>フクスウ</t>
    </rPh>
    <rPh sb="2" eb="4">
      <t>ジュウジ</t>
    </rPh>
    <rPh sb="4" eb="6">
      <t>ジッセキ</t>
    </rPh>
    <phoneticPr fontId="2"/>
  </si>
  <si>
    <t>従事実績あり</t>
    <rPh sb="0" eb="2">
      <t>ジュウジ</t>
    </rPh>
    <rPh sb="2" eb="4">
      <t>ジッセキ</t>
    </rPh>
    <phoneticPr fontId="2"/>
  </si>
  <si>
    <t>所管区域の複数従事実績あり</t>
    <rPh sb="0" eb="2">
      <t>ショカン</t>
    </rPh>
    <rPh sb="2" eb="4">
      <t>クイキ</t>
    </rPh>
    <rPh sb="5" eb="7">
      <t>フクスウ</t>
    </rPh>
    <rPh sb="9" eb="11">
      <t>ジッセキ</t>
    </rPh>
    <phoneticPr fontId="2"/>
  </si>
  <si>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2"/>
  </si>
  <si>
    <t>所管区域外の複数従事実績あり</t>
    <rPh sb="0" eb="2">
      <t>ショカン</t>
    </rPh>
    <rPh sb="2" eb="4">
      <t>クイキ</t>
    </rPh>
    <rPh sb="4" eb="5">
      <t>ガイ</t>
    </rPh>
    <rPh sb="6" eb="8">
      <t>フクスウ</t>
    </rPh>
    <rPh sb="10" eb="12">
      <t>ジッセキ</t>
    </rPh>
    <phoneticPr fontId="2"/>
  </si>
  <si>
    <t>所管区域の従事実績あり</t>
    <rPh sb="0" eb="2">
      <t>ショカン</t>
    </rPh>
    <rPh sb="2" eb="4">
      <t>クイキ</t>
    </rPh>
    <rPh sb="7" eb="9">
      <t>ジッセキ</t>
    </rPh>
    <phoneticPr fontId="2"/>
  </si>
  <si>
    <t>所管区域外の従事実績あり</t>
    <rPh sb="0" eb="2">
      <t>ショカン</t>
    </rPh>
    <rPh sb="2" eb="4">
      <t>クイキ</t>
    </rPh>
    <rPh sb="4" eb="5">
      <t>ガイ</t>
    </rPh>
    <rPh sb="8" eb="10">
      <t>ジッセキ</t>
    </rPh>
    <phoneticPr fontId="2"/>
  </si>
  <si>
    <t>複数施工実績あり</t>
    <rPh sb="0" eb="2">
      <t>フクスウ</t>
    </rPh>
    <rPh sb="2" eb="4">
      <t>セコウ</t>
    </rPh>
    <rPh sb="4" eb="6">
      <t>ジッセキ</t>
    </rPh>
    <phoneticPr fontId="2"/>
  </si>
  <si>
    <t>所管区域の複数施工実績あり</t>
    <rPh sb="0" eb="2">
      <t>ショカン</t>
    </rPh>
    <rPh sb="2" eb="4">
      <t>クイキ</t>
    </rPh>
    <rPh sb="5" eb="7">
      <t>フクスウ</t>
    </rPh>
    <rPh sb="7" eb="9">
      <t>セコウ</t>
    </rPh>
    <rPh sb="9" eb="11">
      <t>ジッセキ</t>
    </rPh>
    <phoneticPr fontId="2"/>
  </si>
  <si>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2"/>
  </si>
  <si>
    <t>所管区域外の複数施工実績あり</t>
    <rPh sb="0" eb="2">
      <t>ショカン</t>
    </rPh>
    <rPh sb="2" eb="4">
      <t>クイキ</t>
    </rPh>
    <rPh sb="4" eb="5">
      <t>ガイ</t>
    </rPh>
    <rPh sb="6" eb="8">
      <t>フクスウ</t>
    </rPh>
    <rPh sb="8" eb="10">
      <t>セコウ</t>
    </rPh>
    <rPh sb="10" eb="12">
      <t>ジッセキ</t>
    </rPh>
    <phoneticPr fontId="2"/>
  </si>
  <si>
    <t>所管区域の施工実績あり</t>
    <rPh sb="0" eb="2">
      <t>ショカン</t>
    </rPh>
    <rPh sb="2" eb="4">
      <t>クイキ</t>
    </rPh>
    <rPh sb="5" eb="7">
      <t>セコウ</t>
    </rPh>
    <rPh sb="7" eb="9">
      <t>ジッセキ</t>
    </rPh>
    <phoneticPr fontId="2"/>
  </si>
  <si>
    <t>所管区域外の施工実績あり</t>
    <rPh sb="0" eb="2">
      <t>ショカン</t>
    </rPh>
    <rPh sb="2" eb="4">
      <t>クイキ</t>
    </rPh>
    <rPh sb="4" eb="5">
      <t>ガイ</t>
    </rPh>
    <rPh sb="6" eb="8">
      <t>セコウ</t>
    </rPh>
    <rPh sb="8" eb="10">
      <t>ジッセキ</t>
    </rPh>
    <phoneticPr fontId="2"/>
  </si>
  <si>
    <t>６件以上の従事実績あり</t>
    <rPh sb="1" eb="2">
      <t>ケン</t>
    </rPh>
    <rPh sb="2" eb="4">
      <t>イジョウ</t>
    </rPh>
    <rPh sb="5" eb="7">
      <t>ジュウジ</t>
    </rPh>
    <rPh sb="7" eb="9">
      <t>ジッセキ</t>
    </rPh>
    <phoneticPr fontId="2"/>
  </si>
  <si>
    <t>４～５件の従事実績あり</t>
    <rPh sb="3" eb="4">
      <t>ケン</t>
    </rPh>
    <rPh sb="5" eb="7">
      <t>ジュウジ</t>
    </rPh>
    <rPh sb="7" eb="9">
      <t>ジッセキ</t>
    </rPh>
    <phoneticPr fontId="2"/>
  </si>
  <si>
    <t>２～３件の従事実績あり</t>
    <rPh sb="3" eb="4">
      <t>ケン</t>
    </rPh>
    <rPh sb="5" eb="7">
      <t>ジュウジ</t>
    </rPh>
    <rPh sb="7" eb="9">
      <t>ジッセキ</t>
    </rPh>
    <phoneticPr fontId="2"/>
  </si>
  <si>
    <t>法定雇用率以上</t>
    <rPh sb="0" eb="2">
      <t>ホウテイ</t>
    </rPh>
    <rPh sb="2" eb="4">
      <t>コヨウ</t>
    </rPh>
    <rPh sb="4" eb="5">
      <t>リツ</t>
    </rPh>
    <rPh sb="5" eb="7">
      <t>イジョウ</t>
    </rPh>
    <phoneticPr fontId="2"/>
  </si>
  <si>
    <t>義務外雇用あり</t>
    <rPh sb="0" eb="2">
      <t>ギム</t>
    </rPh>
    <rPh sb="2" eb="3">
      <t>ガイ</t>
    </rPh>
    <rPh sb="3" eb="5">
      <t>コヨウ</t>
    </rPh>
    <phoneticPr fontId="2"/>
  </si>
  <si>
    <t>法定雇用率未満</t>
    <rPh sb="0" eb="2">
      <t>ホウテイ</t>
    </rPh>
    <rPh sb="2" eb="4">
      <t>コヨウ</t>
    </rPh>
    <rPh sb="4" eb="5">
      <t>リツ</t>
    </rPh>
    <rPh sb="5" eb="7">
      <t>ミマン</t>
    </rPh>
    <phoneticPr fontId="2"/>
  </si>
  <si>
    <t>雇用なし</t>
    <rPh sb="0" eb="2">
      <t>コヨウ</t>
    </rPh>
    <phoneticPr fontId="2"/>
  </si>
  <si>
    <t>ニ　環境管理システムの認証取得等の状況</t>
    <rPh sb="2" eb="4">
      <t>カンキョウ</t>
    </rPh>
    <rPh sb="4" eb="6">
      <t>カンリ</t>
    </rPh>
    <rPh sb="11" eb="13">
      <t>ニンショウ</t>
    </rPh>
    <rPh sb="13" eb="16">
      <t>シュトクナド</t>
    </rPh>
    <rPh sb="17" eb="19">
      <t>ジョウキョウ</t>
    </rPh>
    <phoneticPr fontId="2"/>
  </si>
  <si>
    <t>認証取得等あり</t>
    <rPh sb="0" eb="2">
      <t>ニンショウ</t>
    </rPh>
    <rPh sb="2" eb="4">
      <t>シュトク</t>
    </rPh>
    <rPh sb="4" eb="5">
      <t>トウ</t>
    </rPh>
    <phoneticPr fontId="2"/>
  </si>
  <si>
    <t>標準点(100点)＋加算点（①）</t>
    <rPh sb="0" eb="2">
      <t>ヒョウジュン</t>
    </rPh>
    <rPh sb="2" eb="3">
      <t>テン</t>
    </rPh>
    <rPh sb="7" eb="8">
      <t>テン</t>
    </rPh>
    <rPh sb="10" eb="12">
      <t>カサン</t>
    </rPh>
    <rPh sb="12" eb="13">
      <t>テン</t>
    </rPh>
    <phoneticPr fontId="2"/>
  </si>
  <si>
    <t>入札価格（②）÷1,000,000</t>
    <rPh sb="0" eb="2">
      <t>ニュウサツ</t>
    </rPh>
    <rPh sb="2" eb="4">
      <t>カカク</t>
    </rPh>
    <phoneticPr fontId="2"/>
  </si>
  <si>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2"/>
  </si>
  <si>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2"/>
  </si>
  <si>
    <t>表彰歴又は施工実績あり</t>
    <rPh sb="0" eb="2">
      <t>ヒョウショウ</t>
    </rPh>
    <rPh sb="2" eb="3">
      <t>レキ</t>
    </rPh>
    <rPh sb="3" eb="4">
      <t>マタ</t>
    </rPh>
    <rPh sb="5" eb="7">
      <t>セコウ</t>
    </rPh>
    <rPh sb="7" eb="9">
      <t>ジッセキ</t>
    </rPh>
    <phoneticPr fontId="2"/>
  </si>
  <si>
    <t>複数あり</t>
    <rPh sb="0" eb="2">
      <t>フクスウ</t>
    </rPh>
    <phoneticPr fontId="2"/>
  </si>
  <si>
    <t>あり</t>
    <phoneticPr fontId="2"/>
  </si>
  <si>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2"/>
  </si>
  <si>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2"/>
  </si>
  <si>
    <t>なし</t>
    <phoneticPr fontId="2"/>
  </si>
  <si>
    <t>①②③全ての締結実績あり</t>
    <rPh sb="3" eb="4">
      <t>スベ</t>
    </rPh>
    <rPh sb="6" eb="8">
      <t>テイケツ</t>
    </rPh>
    <rPh sb="8" eb="10">
      <t>ジッセキ</t>
    </rPh>
    <phoneticPr fontId="2"/>
  </si>
  <si>
    <t>①②③のうち2項目の締結実績あり</t>
    <rPh sb="7" eb="9">
      <t>コウモク</t>
    </rPh>
    <rPh sb="10" eb="12">
      <t>テイケツ</t>
    </rPh>
    <rPh sb="12" eb="14">
      <t>ジッセキ</t>
    </rPh>
    <phoneticPr fontId="2"/>
  </si>
  <si>
    <t>①②③のうち1項目の締結実績あり</t>
    <rPh sb="7" eb="9">
      <t>コウモク</t>
    </rPh>
    <rPh sb="10" eb="12">
      <t>テイケツ</t>
    </rPh>
    <rPh sb="12" eb="14">
      <t>ジッセキ</t>
    </rPh>
    <phoneticPr fontId="2"/>
  </si>
  <si>
    <t>(2)</t>
  </si>
  <si>
    <t>ア　過去4年間における工事成績評定点（平均点）</t>
    <phoneticPr fontId="2"/>
  </si>
  <si>
    <t>なし</t>
    <phoneticPr fontId="2"/>
  </si>
  <si>
    <t>コ　過去2ヶ年度における東北地方工事安全施工推進大会（SAFETY）優良企業表彰歴</t>
    <phoneticPr fontId="2"/>
  </si>
  <si>
    <t>サ(2)　関連資格の保有状況
　※予定価格5千万円未満で適用</t>
    <phoneticPr fontId="2"/>
  </si>
  <si>
    <t>ス　市内企業の活用計画割合（H25.4.1より当面の間削除する）</t>
    <phoneticPr fontId="2"/>
  </si>
  <si>
    <t>ソ　過去2ヶ年度及び現年度における地域貢献活動等の実績</t>
    <phoneticPr fontId="2"/>
  </si>
  <si>
    <t>(1)</t>
    <phoneticPr fontId="2"/>
  </si>
  <si>
    <t>締結実績なし</t>
    <phoneticPr fontId="2"/>
  </si>
  <si>
    <t>活動実績あり</t>
    <phoneticPr fontId="2"/>
  </si>
  <si>
    <t>チ　緊急工事登録等への取組み実績</t>
    <phoneticPr fontId="2"/>
  </si>
  <si>
    <t>ツ　過去2ヶ年度における困難業務等の従事実績</t>
    <phoneticPr fontId="2"/>
  </si>
  <si>
    <t>テ　過去2ヶ年度における維持工事等の施工実績</t>
    <phoneticPr fontId="2"/>
  </si>
  <si>
    <t>ト　東日本大震災における緊急工事等の従事実績</t>
    <phoneticPr fontId="2"/>
  </si>
  <si>
    <t>ナ　障害者の雇用促進状況</t>
    <phoneticPr fontId="2"/>
  </si>
  <si>
    <t>②</t>
    <phoneticPr fontId="2"/>
  </si>
  <si>
    <t>＝</t>
    <phoneticPr fontId="2"/>
  </si>
  <si>
    <t>÷1,000,000</t>
    <phoneticPr fontId="2"/>
  </si>
  <si>
    <t>様式-共1-Ⅰ（建築設備）【交通局】</t>
    <rPh sb="0" eb="2">
      <t>ヨウシキ</t>
    </rPh>
    <rPh sb="3" eb="4">
      <t>キョウ</t>
    </rPh>
    <rPh sb="8" eb="10">
      <t>ケンチク</t>
    </rPh>
    <rPh sb="10" eb="12">
      <t>セツビ</t>
    </rPh>
    <phoneticPr fontId="2"/>
  </si>
  <si>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2"/>
  </si>
  <si>
    <t>ク　過去5ヶ年度及び現年度における工事成績評定点（最高点）</t>
    <phoneticPr fontId="2"/>
  </si>
  <si>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2"/>
  </si>
  <si>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2"/>
  </si>
  <si>
    <t>ア</t>
    <phoneticPr fontId="2"/>
  </si>
  <si>
    <t>イ</t>
    <phoneticPr fontId="2"/>
  </si>
  <si>
    <t>ウ</t>
    <phoneticPr fontId="2"/>
  </si>
  <si>
    <t>エ</t>
    <phoneticPr fontId="2"/>
  </si>
  <si>
    <t>オ</t>
    <phoneticPr fontId="2"/>
  </si>
  <si>
    <t>カ</t>
    <phoneticPr fontId="2"/>
  </si>
  <si>
    <t>企業の施工実績等の状況</t>
    <rPh sb="0" eb="2">
      <t>キギョウ</t>
    </rPh>
    <rPh sb="3" eb="5">
      <t>セコウ</t>
    </rPh>
    <rPh sb="5" eb="7">
      <t>ジッセキ</t>
    </rPh>
    <rPh sb="7" eb="8">
      <t>トウ</t>
    </rPh>
    <rPh sb="9" eb="11">
      <t>ジョウキョウ</t>
    </rPh>
    <phoneticPr fontId="2"/>
  </si>
  <si>
    <t>同種工事の施工実績の有無</t>
    <phoneticPr fontId="2"/>
  </si>
  <si>
    <t>受　注　形　態</t>
    <phoneticPr fontId="2"/>
  </si>
  <si>
    <t>表彰歴の有無</t>
    <phoneticPr fontId="2"/>
  </si>
  <si>
    <t>不誠実な行為又は労働災害等</t>
    <phoneticPr fontId="2"/>
  </si>
  <si>
    <t>品質管理システムの
　　認証取得状況</t>
    <phoneticPr fontId="2"/>
  </si>
  <si>
    <t>建設業労働災害防止協会への
　　加入状況</t>
    <phoneticPr fontId="2"/>
  </si>
  <si>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2"/>
  </si>
  <si>
    <t>平均点→
（点数なしは
０を記入）</t>
    <rPh sb="0" eb="2">
      <t>ヘイキン</t>
    </rPh>
    <rPh sb="2" eb="3">
      <t>テン</t>
    </rPh>
    <rPh sb="6" eb="8">
      <t>テンスウ</t>
    </rPh>
    <rPh sb="14" eb="16">
      <t>キニュウ</t>
    </rPh>
    <phoneticPr fontId="2"/>
  </si>
  <si>
    <t>（直接数値を入力）</t>
    <rPh sb="1" eb="3">
      <t>チョクセツ</t>
    </rPh>
    <rPh sb="3" eb="5">
      <t>スウチ</t>
    </rPh>
    <rPh sb="6" eb="8">
      <t>ニュウリョク</t>
    </rPh>
    <phoneticPr fontId="2"/>
  </si>
  <si>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2"/>
  </si>
  <si>
    <t>単独</t>
    <rPh sb="0" eb="2">
      <t>タンドク</t>
    </rPh>
    <phoneticPr fontId="2"/>
  </si>
  <si>
    <t>表彰歴又は施工実績あり</t>
    <rPh sb="3" eb="4">
      <t>マタ</t>
    </rPh>
    <rPh sb="5" eb="7">
      <t>セコウ</t>
    </rPh>
    <rPh sb="7" eb="9">
      <t>ジッセキ</t>
    </rPh>
    <phoneticPr fontId="2"/>
  </si>
  <si>
    <t>なし</t>
    <phoneticPr fontId="2"/>
  </si>
  <si>
    <t>認証取得あり</t>
    <phoneticPr fontId="2"/>
  </si>
  <si>
    <t>加入あり</t>
    <phoneticPr fontId="2"/>
  </si>
  <si>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2"/>
  </si>
  <si>
    <t>同種工事の施工実績の有無</t>
    <rPh sb="0" eb="2">
      <t>ドウシュ</t>
    </rPh>
    <rPh sb="2" eb="4">
      <t>コウジ</t>
    </rPh>
    <rPh sb="5" eb="7">
      <t>セコウ</t>
    </rPh>
    <rPh sb="7" eb="9">
      <t>ジッセキ</t>
    </rPh>
    <rPh sb="10" eb="12">
      <t>ウム</t>
    </rPh>
    <phoneticPr fontId="2"/>
  </si>
  <si>
    <t>実績の有無</t>
    <rPh sb="0" eb="2">
      <t>ジッセキ</t>
    </rPh>
    <rPh sb="3" eb="5">
      <t>ウム</t>
    </rPh>
    <phoneticPr fontId="2"/>
  </si>
  <si>
    <t>（有無を選択）</t>
    <rPh sb="1" eb="3">
      <t>ウム</t>
    </rPh>
    <rPh sb="4" eb="6">
      <t>センタク</t>
    </rPh>
    <phoneticPr fontId="2"/>
  </si>
  <si>
    <t>なし</t>
    <phoneticPr fontId="2"/>
  </si>
  <si>
    <t>共同企業体</t>
    <rPh sb="0" eb="2">
      <t>キョウドウ</t>
    </rPh>
    <rPh sb="2" eb="5">
      <t>キギョウタイ</t>
    </rPh>
    <phoneticPr fontId="2"/>
  </si>
  <si>
    <t>指名停止あり</t>
    <phoneticPr fontId="2"/>
  </si>
  <si>
    <t>同種工事のCORINS登録</t>
    <rPh sb="0" eb="2">
      <t>ドウシュ</t>
    </rPh>
    <rPh sb="2" eb="3">
      <t>コウ</t>
    </rPh>
    <rPh sb="3" eb="4">
      <t>ジ</t>
    </rPh>
    <phoneticPr fontId="2"/>
  </si>
  <si>
    <t>　建設業許可番号
　　　　＋CORINS登録番号</t>
    <rPh sb="1" eb="4">
      <t>ケンセツギョウ</t>
    </rPh>
    <rPh sb="4" eb="6">
      <t>キョカ</t>
    </rPh>
    <rPh sb="6" eb="8">
      <t>バンゴウ</t>
    </rPh>
    <rPh sb="20" eb="22">
      <t>トウロク</t>
    </rPh>
    <rPh sb="22" eb="24">
      <t>バンゴウ</t>
    </rPh>
    <phoneticPr fontId="2"/>
  </si>
  <si>
    <t>＋</t>
    <phoneticPr fontId="2"/>
  </si>
  <si>
    <t>文書指導あり</t>
    <phoneticPr fontId="2"/>
  </si>
  <si>
    <t>工事実績情報（CORINS）の登録がある場合は，発注機関及び工事名称のみ記入</t>
    <rPh sb="24" eb="26">
      <t>ハッチュウ</t>
    </rPh>
    <rPh sb="26" eb="28">
      <t>キカン</t>
    </rPh>
    <rPh sb="28" eb="29">
      <t>オヨ</t>
    </rPh>
    <rPh sb="30" eb="32">
      <t>コウジ</t>
    </rPh>
    <rPh sb="32" eb="34">
      <t>メイショウ</t>
    </rPh>
    <phoneticPr fontId="2"/>
  </si>
  <si>
    <t>複数履歴あり</t>
    <phoneticPr fontId="2"/>
  </si>
  <si>
    <t>発　注　機　関</t>
    <phoneticPr fontId="2"/>
  </si>
  <si>
    <t>工  　 事　   名</t>
    <rPh sb="0" eb="1">
      <t>コウ</t>
    </rPh>
    <rPh sb="5" eb="6">
      <t>コト</t>
    </rPh>
    <rPh sb="10" eb="11">
      <t>メイ</t>
    </rPh>
    <phoneticPr fontId="2"/>
  </si>
  <si>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2"/>
  </si>
  <si>
    <t>工　事　場　所</t>
    <rPh sb="0" eb="1">
      <t>コウ</t>
    </rPh>
    <rPh sb="2" eb="3">
      <t>コト</t>
    </rPh>
    <rPh sb="4" eb="5">
      <t>ジョウ</t>
    </rPh>
    <phoneticPr fontId="2"/>
  </si>
  <si>
    <t>工　事　概　要</t>
    <rPh sb="0" eb="1">
      <t>コウ</t>
    </rPh>
    <rPh sb="2" eb="3">
      <t>コト</t>
    </rPh>
    <rPh sb="4" eb="5">
      <t>オオムネ</t>
    </rPh>
    <rPh sb="6" eb="7">
      <t>ヨウ</t>
    </rPh>
    <phoneticPr fontId="2"/>
  </si>
  <si>
    <t>契  約  工  期</t>
    <rPh sb="0" eb="1">
      <t>チギリ</t>
    </rPh>
    <rPh sb="3" eb="4">
      <t>ヤク</t>
    </rPh>
    <rPh sb="6" eb="7">
      <t>コウ</t>
    </rPh>
    <rPh sb="9" eb="10">
      <t>キ</t>
    </rPh>
    <phoneticPr fontId="2"/>
  </si>
  <si>
    <t>～</t>
    <phoneticPr fontId="2"/>
  </si>
  <si>
    <t>受　注　形　態</t>
    <phoneticPr fontId="2"/>
  </si>
  <si>
    <t>（いずれか選択）</t>
    <rPh sb="5" eb="7">
      <t>センタク</t>
    </rPh>
    <phoneticPr fontId="2"/>
  </si>
  <si>
    <t>　※共同企業体の場合の出資比率（％）→</t>
    <rPh sb="8" eb="10">
      <t>バアイ</t>
    </rPh>
    <phoneticPr fontId="2"/>
  </si>
  <si>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2"/>
  </si>
  <si>
    <t>表彰歴又は
実績の有無</t>
    <rPh sb="0" eb="2">
      <t>ヒョウショウ</t>
    </rPh>
    <rPh sb="2" eb="3">
      <t>レキ</t>
    </rPh>
    <rPh sb="3" eb="4">
      <t>マタ</t>
    </rPh>
    <rPh sb="6" eb="8">
      <t>ジッセキ</t>
    </rPh>
    <rPh sb="9" eb="11">
      <t>ウム</t>
    </rPh>
    <phoneticPr fontId="2"/>
  </si>
  <si>
    <t>（有無を選択）</t>
    <phoneticPr fontId="2"/>
  </si>
  <si>
    <t>表彰年月日又は実績工事検査年月日</t>
    <rPh sb="0" eb="2">
      <t>ヒョウショウ</t>
    </rPh>
    <rPh sb="2" eb="3">
      <t>ネン</t>
    </rPh>
    <rPh sb="3" eb="5">
      <t>ガッピ</t>
    </rPh>
    <rPh sb="5" eb="6">
      <t>マタ</t>
    </rPh>
    <phoneticPr fontId="2"/>
  </si>
  <si>
    <t>表彰又は
実績工事の名称</t>
    <rPh sb="0" eb="2">
      <t>ヒョウショウ</t>
    </rPh>
    <rPh sb="2" eb="3">
      <t>マタ</t>
    </rPh>
    <rPh sb="5" eb="7">
      <t>ジッセキ</t>
    </rPh>
    <rPh sb="7" eb="8">
      <t>コウ</t>
    </rPh>
    <rPh sb="8" eb="9">
      <t>ジ</t>
    </rPh>
    <rPh sb="10" eb="11">
      <t>メイ</t>
    </rPh>
    <phoneticPr fontId="2"/>
  </si>
  <si>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2"/>
  </si>
  <si>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2"/>
  </si>
  <si>
    <t>（該当事項を選択）</t>
    <rPh sb="1" eb="3">
      <t>ガイトウ</t>
    </rPh>
    <rPh sb="3" eb="5">
      <t>ジコウ</t>
    </rPh>
    <rPh sb="6" eb="8">
      <t>センタク</t>
    </rPh>
    <phoneticPr fontId="2"/>
  </si>
  <si>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2"/>
  </si>
  <si>
    <t>認証取得の有無</t>
    <rPh sb="0" eb="2">
      <t>ニンショウ</t>
    </rPh>
    <rPh sb="2" eb="4">
      <t>シュトク</t>
    </rPh>
    <rPh sb="5" eb="7">
      <t>ウム</t>
    </rPh>
    <phoneticPr fontId="2"/>
  </si>
  <si>
    <t>登録証の有効期限</t>
    <rPh sb="0" eb="2">
      <t>トウロク</t>
    </rPh>
    <rPh sb="2" eb="3">
      <t>ショウ</t>
    </rPh>
    <rPh sb="4" eb="6">
      <t>ユウコウ</t>
    </rPh>
    <rPh sb="6" eb="8">
      <t>キゲン</t>
    </rPh>
    <phoneticPr fontId="2"/>
  </si>
  <si>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2"/>
  </si>
  <si>
    <t>加入の有無</t>
    <rPh sb="0" eb="2">
      <t>カニュウ</t>
    </rPh>
    <rPh sb="3" eb="5">
      <t>ウム</t>
    </rPh>
    <phoneticPr fontId="2"/>
  </si>
  <si>
    <t>（有無を選択）</t>
    <phoneticPr fontId="2"/>
  </si>
  <si>
    <t>配置の有無</t>
    <rPh sb="0" eb="2">
      <t>ハイチ</t>
    </rPh>
    <rPh sb="3" eb="5">
      <t>ウム</t>
    </rPh>
    <phoneticPr fontId="2"/>
  </si>
  <si>
    <t>技術者の氏名</t>
    <rPh sb="0" eb="3">
      <t>ギジュツシャ</t>
    </rPh>
    <rPh sb="4" eb="6">
      <t>シメイ</t>
    </rPh>
    <phoneticPr fontId="2"/>
  </si>
  <si>
    <t>生年月日</t>
    <rPh sb="0" eb="2">
      <t>セイネン</t>
    </rPh>
    <rPh sb="2" eb="4">
      <t>ガッピ</t>
    </rPh>
    <phoneticPr fontId="2"/>
  </si>
  <si>
    <t>ス　市内企業の活用計画割合</t>
    <rPh sb="2" eb="3">
      <t>シ</t>
    </rPh>
    <rPh sb="3" eb="4">
      <t>ナイ</t>
    </rPh>
    <rPh sb="4" eb="6">
      <t>キギョウ</t>
    </rPh>
    <rPh sb="7" eb="9">
      <t>カツヨウ</t>
    </rPh>
    <rPh sb="9" eb="11">
      <t>ケイカク</t>
    </rPh>
    <rPh sb="11" eb="13">
      <t>ワリアイ</t>
    </rPh>
    <phoneticPr fontId="2"/>
  </si>
  <si>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2"/>
  </si>
  <si>
    <t>顕彰歴の有無</t>
    <rPh sb="0" eb="2">
      <t>ケンショウ</t>
    </rPh>
    <rPh sb="2" eb="3">
      <t>レキ</t>
    </rPh>
    <rPh sb="4" eb="6">
      <t>ウム</t>
    </rPh>
    <phoneticPr fontId="2"/>
  </si>
  <si>
    <t>顕彰年月日</t>
    <rPh sb="0" eb="2">
      <t>ケンショウ</t>
    </rPh>
    <rPh sb="2" eb="3">
      <t>ネン</t>
    </rPh>
    <rPh sb="3" eb="5">
      <t>ガッピ</t>
    </rPh>
    <phoneticPr fontId="2"/>
  </si>
  <si>
    <t>顕彰工事名</t>
    <rPh sb="0" eb="2">
      <t>ケンショウ</t>
    </rPh>
    <rPh sb="2" eb="3">
      <t>コウ</t>
    </rPh>
    <rPh sb="3" eb="4">
      <t>ジ</t>
    </rPh>
    <rPh sb="4" eb="5">
      <t>メイ</t>
    </rPh>
    <phoneticPr fontId="2"/>
  </si>
  <si>
    <t>ソ　地域貢献活動等の実績</t>
    <rPh sb="2" eb="4">
      <t>チイキ</t>
    </rPh>
    <rPh sb="4" eb="6">
      <t>コウケン</t>
    </rPh>
    <phoneticPr fontId="2"/>
  </si>
  <si>
    <t>活動実績の有無</t>
    <rPh sb="0" eb="2">
      <t>カツドウ</t>
    </rPh>
    <rPh sb="2" eb="4">
      <t>ジッセキ</t>
    </rPh>
    <rPh sb="5" eb="7">
      <t>ウム</t>
    </rPh>
    <phoneticPr fontId="2"/>
  </si>
  <si>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2"/>
  </si>
  <si>
    <t>活動実績名称１</t>
    <rPh sb="0" eb="2">
      <t>カツドウ</t>
    </rPh>
    <rPh sb="2" eb="4">
      <t>ジッセキ</t>
    </rPh>
    <rPh sb="4" eb="6">
      <t>メイショウ</t>
    </rPh>
    <phoneticPr fontId="2"/>
  </si>
  <si>
    <t>活動実績名称２</t>
    <rPh sb="0" eb="2">
      <t>カツドウ</t>
    </rPh>
    <rPh sb="2" eb="4">
      <t>ジッセキ</t>
    </rPh>
    <rPh sb="4" eb="6">
      <t>メイショウ</t>
    </rPh>
    <phoneticPr fontId="2"/>
  </si>
  <si>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2"/>
  </si>
  <si>
    <t>協定等締結の有無</t>
    <rPh sb="0" eb="1">
      <t>キョウ</t>
    </rPh>
    <rPh sb="1" eb="2">
      <t>テイ</t>
    </rPh>
    <rPh sb="2" eb="3">
      <t>トウ</t>
    </rPh>
    <rPh sb="3" eb="5">
      <t>テイケツ</t>
    </rPh>
    <rPh sb="6" eb="8">
      <t>ウム</t>
    </rPh>
    <phoneticPr fontId="2"/>
  </si>
  <si>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2"/>
  </si>
  <si>
    <t>協定団体名称１</t>
    <rPh sb="0" eb="1">
      <t>キョウ</t>
    </rPh>
    <rPh sb="1" eb="2">
      <t>テイ</t>
    </rPh>
    <rPh sb="2" eb="4">
      <t>ダンタイ</t>
    </rPh>
    <rPh sb="4" eb="5">
      <t>メイ</t>
    </rPh>
    <rPh sb="5" eb="6">
      <t>ショウ</t>
    </rPh>
    <phoneticPr fontId="2"/>
  </si>
  <si>
    <t>締結協定等名称１</t>
    <rPh sb="0" eb="2">
      <t>テイケツ</t>
    </rPh>
    <rPh sb="2" eb="3">
      <t>キョウ</t>
    </rPh>
    <rPh sb="3" eb="4">
      <t>テイ</t>
    </rPh>
    <rPh sb="4" eb="5">
      <t>トウ</t>
    </rPh>
    <rPh sb="5" eb="7">
      <t>メイショウ</t>
    </rPh>
    <phoneticPr fontId="2"/>
  </si>
  <si>
    <t>協定団体名称２</t>
    <rPh sb="0" eb="1">
      <t>キョウ</t>
    </rPh>
    <rPh sb="1" eb="2">
      <t>テイ</t>
    </rPh>
    <rPh sb="2" eb="4">
      <t>ダンタイ</t>
    </rPh>
    <rPh sb="4" eb="5">
      <t>メイ</t>
    </rPh>
    <rPh sb="5" eb="6">
      <t>ショウ</t>
    </rPh>
    <phoneticPr fontId="2"/>
  </si>
  <si>
    <t>締結協定等名称２</t>
    <rPh sb="0" eb="2">
      <t>テイケツ</t>
    </rPh>
    <rPh sb="2" eb="3">
      <t>キョウ</t>
    </rPh>
    <rPh sb="3" eb="4">
      <t>テイ</t>
    </rPh>
    <rPh sb="4" eb="5">
      <t>トウ</t>
    </rPh>
    <rPh sb="5" eb="7">
      <t>メイショウ</t>
    </rPh>
    <phoneticPr fontId="2"/>
  </si>
  <si>
    <t>活動内容</t>
    <rPh sb="0" eb="2">
      <t>カツドウ</t>
    </rPh>
    <rPh sb="2" eb="4">
      <t>ナイヨウ</t>
    </rPh>
    <phoneticPr fontId="2"/>
  </si>
  <si>
    <t>チ　緊急工事登録等への
　　取組み実績</t>
    <rPh sb="2" eb="4">
      <t>キンキュウ</t>
    </rPh>
    <rPh sb="4" eb="6">
      <t>コウジ</t>
    </rPh>
    <rPh sb="6" eb="8">
      <t>トウロク</t>
    </rPh>
    <rPh sb="8" eb="9">
      <t>トウ</t>
    </rPh>
    <rPh sb="14" eb="16">
      <t>トリク</t>
    </rPh>
    <rPh sb="17" eb="19">
      <t>ジッセキ</t>
    </rPh>
    <phoneticPr fontId="2"/>
  </si>
  <si>
    <t>登録等の有無</t>
    <rPh sb="0" eb="2">
      <t>トウロク</t>
    </rPh>
    <rPh sb="2" eb="3">
      <t>トウ</t>
    </rPh>
    <rPh sb="4" eb="6">
      <t>ウム</t>
    </rPh>
    <phoneticPr fontId="2"/>
  </si>
  <si>
    <t>担当部署１</t>
    <rPh sb="0" eb="2">
      <t>タントウ</t>
    </rPh>
    <rPh sb="2" eb="4">
      <t>ブショ</t>
    </rPh>
    <phoneticPr fontId="2"/>
  </si>
  <si>
    <t>登録実績名称１</t>
    <rPh sb="0" eb="2">
      <t>トウロク</t>
    </rPh>
    <rPh sb="2" eb="4">
      <t>ジッセキ</t>
    </rPh>
    <rPh sb="4" eb="6">
      <t>メイショウ</t>
    </rPh>
    <phoneticPr fontId="2"/>
  </si>
  <si>
    <t>担当部署２</t>
    <rPh sb="0" eb="2">
      <t>タントウ</t>
    </rPh>
    <rPh sb="2" eb="4">
      <t>ブショ</t>
    </rPh>
    <phoneticPr fontId="2"/>
  </si>
  <si>
    <t>登録実績名称２</t>
    <rPh sb="0" eb="2">
      <t>トウロク</t>
    </rPh>
    <rPh sb="2" eb="4">
      <t>ジッセキ</t>
    </rPh>
    <rPh sb="4" eb="6">
      <t>メイショウ</t>
    </rPh>
    <phoneticPr fontId="2"/>
  </si>
  <si>
    <t>ツ　困難業務等の従事実績</t>
    <rPh sb="2" eb="4">
      <t>コンナン</t>
    </rPh>
    <rPh sb="4" eb="6">
      <t>ギョウム</t>
    </rPh>
    <rPh sb="6" eb="7">
      <t>トウ</t>
    </rPh>
    <rPh sb="8" eb="10">
      <t>ジュウジ</t>
    </rPh>
    <rPh sb="10" eb="12">
      <t>ジッセキ</t>
    </rPh>
    <phoneticPr fontId="2"/>
  </si>
  <si>
    <t>従事実績の有無</t>
    <rPh sb="0" eb="2">
      <t>ジュウジ</t>
    </rPh>
    <rPh sb="2" eb="4">
      <t>ジッセキ</t>
    </rPh>
    <rPh sb="5" eb="7">
      <t>ウム</t>
    </rPh>
    <phoneticPr fontId="2"/>
  </si>
  <si>
    <t>依頼部署１</t>
    <rPh sb="0" eb="2">
      <t>イライ</t>
    </rPh>
    <rPh sb="2" eb="4">
      <t>ブショ</t>
    </rPh>
    <phoneticPr fontId="2"/>
  </si>
  <si>
    <t>従事実績名称１</t>
    <rPh sb="0" eb="2">
      <t>ジュウジ</t>
    </rPh>
    <rPh sb="2" eb="4">
      <t>ジッセキ</t>
    </rPh>
    <rPh sb="4" eb="6">
      <t>メイショウ</t>
    </rPh>
    <phoneticPr fontId="2"/>
  </si>
  <si>
    <t>業務内容１</t>
    <rPh sb="0" eb="2">
      <t>ギョウム</t>
    </rPh>
    <rPh sb="2" eb="4">
      <t>ナイヨウ</t>
    </rPh>
    <phoneticPr fontId="2"/>
  </si>
  <si>
    <t>依頼部署２</t>
    <rPh sb="0" eb="2">
      <t>イライ</t>
    </rPh>
    <rPh sb="2" eb="4">
      <t>ブショ</t>
    </rPh>
    <phoneticPr fontId="2"/>
  </si>
  <si>
    <t>従事実績名称２</t>
    <rPh sb="0" eb="2">
      <t>ジュウジ</t>
    </rPh>
    <rPh sb="2" eb="4">
      <t>ジッセキ</t>
    </rPh>
    <rPh sb="4" eb="6">
      <t>メイショウ</t>
    </rPh>
    <phoneticPr fontId="2"/>
  </si>
  <si>
    <t>業務内容２</t>
    <rPh sb="0" eb="2">
      <t>ギョウム</t>
    </rPh>
    <rPh sb="2" eb="4">
      <t>ナイヨウ</t>
    </rPh>
    <phoneticPr fontId="2"/>
  </si>
  <si>
    <t>テ　維持工事等の施工実績</t>
    <rPh sb="2" eb="4">
      <t>イジ</t>
    </rPh>
    <rPh sb="4" eb="6">
      <t>コウジ</t>
    </rPh>
    <rPh sb="6" eb="7">
      <t>トウ</t>
    </rPh>
    <rPh sb="8" eb="10">
      <t>セコウ</t>
    </rPh>
    <rPh sb="10" eb="12">
      <t>ジッセキ</t>
    </rPh>
    <phoneticPr fontId="2"/>
  </si>
  <si>
    <t>施工実績の有無</t>
    <rPh sb="0" eb="2">
      <t>セコウ</t>
    </rPh>
    <rPh sb="2" eb="4">
      <t>ジッセキ</t>
    </rPh>
    <rPh sb="5" eb="7">
      <t>ウム</t>
    </rPh>
    <phoneticPr fontId="2"/>
  </si>
  <si>
    <t>工事名称１</t>
    <rPh sb="0" eb="2">
      <t>コウジ</t>
    </rPh>
    <rPh sb="2" eb="4">
      <t>メイショウ</t>
    </rPh>
    <phoneticPr fontId="2"/>
  </si>
  <si>
    <t>工事名称2</t>
    <rPh sb="0" eb="2">
      <t>コウジ</t>
    </rPh>
    <rPh sb="2" eb="4">
      <t>メイショウ</t>
    </rPh>
    <phoneticPr fontId="2"/>
  </si>
  <si>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2"/>
  </si>
  <si>
    <t>ナ　障害者の雇用促進状況</t>
    <rPh sb="2" eb="5">
      <t>ショウガイシャ</t>
    </rPh>
    <rPh sb="6" eb="8">
      <t>コヨウ</t>
    </rPh>
    <rPh sb="8" eb="10">
      <t>ソクシン</t>
    </rPh>
    <rPh sb="10" eb="12">
      <t>ジョウキョウ</t>
    </rPh>
    <phoneticPr fontId="2"/>
  </si>
  <si>
    <t>法定雇用率の適用の有無</t>
    <rPh sb="0" eb="2">
      <t>ホウテイ</t>
    </rPh>
    <rPh sb="2" eb="4">
      <t>コヨウ</t>
    </rPh>
    <rPh sb="4" eb="5">
      <t>リツ</t>
    </rPh>
    <rPh sb="6" eb="8">
      <t>テキヨウ</t>
    </rPh>
    <rPh sb="9" eb="11">
      <t>ウム</t>
    </rPh>
    <phoneticPr fontId="2"/>
  </si>
  <si>
    <t>←▼から選択</t>
    <rPh sb="4" eb="6">
      <t>センタク</t>
    </rPh>
    <phoneticPr fontId="2"/>
  </si>
  <si>
    <t>雇用している障害者の人数</t>
    <rPh sb="0" eb="2">
      <t>コヨウ</t>
    </rPh>
    <rPh sb="6" eb="9">
      <t>ショウガイシャ</t>
    </rPh>
    <rPh sb="10" eb="11">
      <t>ニン</t>
    </rPh>
    <rPh sb="11" eb="12">
      <t>スウ</t>
    </rPh>
    <phoneticPr fontId="2"/>
  </si>
  <si>
    <t>人</t>
    <rPh sb="0" eb="1">
      <t>ニン</t>
    </rPh>
    <phoneticPr fontId="2"/>
  </si>
  <si>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2"/>
  </si>
  <si>
    <t>二　環境管理システムの
　　認証取得等の状況</t>
    <rPh sb="0" eb="1">
      <t>ニ</t>
    </rPh>
    <rPh sb="2" eb="4">
      <t>カンキョウ</t>
    </rPh>
    <rPh sb="4" eb="6">
      <t>カンリ</t>
    </rPh>
    <rPh sb="16" eb="18">
      <t>シュトク</t>
    </rPh>
    <rPh sb="18" eb="19">
      <t>トウ</t>
    </rPh>
    <rPh sb="20" eb="22">
      <t>ジョウキョウ</t>
    </rPh>
    <phoneticPr fontId="2"/>
  </si>
  <si>
    <t>ＩＳＯ１４００１</t>
    <phoneticPr fontId="2"/>
  </si>
  <si>
    <t>みちのく環境管理規格</t>
    <rPh sb="4" eb="6">
      <t>カンキョウ</t>
    </rPh>
    <rPh sb="6" eb="8">
      <t>カンリ</t>
    </rPh>
    <rPh sb="8" eb="10">
      <t>キカク</t>
    </rPh>
    <phoneticPr fontId="2"/>
  </si>
  <si>
    <t>環境報告書等の公表</t>
    <rPh sb="5" eb="6">
      <t>トウ</t>
    </rPh>
    <rPh sb="7" eb="9">
      <t>コウヒョウ</t>
    </rPh>
    <phoneticPr fontId="2"/>
  </si>
  <si>
    <t>注1</t>
    <rPh sb="0" eb="1">
      <t>チュウ</t>
    </rPh>
    <phoneticPr fontId="2"/>
  </si>
  <si>
    <t>…該当するものを「リスト（▼表示されます）」から選択して下さい。</t>
    <rPh sb="1" eb="3">
      <t>ガイトウ</t>
    </rPh>
    <rPh sb="14" eb="16">
      <t>ヒョウジ</t>
    </rPh>
    <rPh sb="24" eb="26">
      <t>センタク</t>
    </rPh>
    <rPh sb="28" eb="29">
      <t>クダ</t>
    </rPh>
    <phoneticPr fontId="2"/>
  </si>
  <si>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2"/>
  </si>
  <si>
    <t>注2</t>
    <rPh sb="0" eb="1">
      <t>チュウ</t>
    </rPh>
    <phoneticPr fontId="2"/>
  </si>
  <si>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2"/>
  </si>
  <si>
    <t>注3</t>
    <rPh sb="0" eb="1">
      <t>チュウ</t>
    </rPh>
    <phoneticPr fontId="2"/>
  </si>
  <si>
    <t>記入にあたっては，「仙台市交通局発注工事における総合評価一般競争入札実施要綱に係る運用の手引き」をお読み下さい。</t>
    <rPh sb="0" eb="2">
      <t>キニュウ</t>
    </rPh>
    <rPh sb="50" eb="51">
      <t>ヨ</t>
    </rPh>
    <rPh sb="52" eb="53">
      <t>クダ</t>
    </rPh>
    <phoneticPr fontId="2"/>
  </si>
  <si>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2"/>
  </si>
  <si>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2"/>
  </si>
  <si>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2"/>
  </si>
  <si>
    <t>オ　品質管理システムの認証取得状況</t>
    <rPh sb="2" eb="4">
      <t>ヒンシツ</t>
    </rPh>
    <rPh sb="4" eb="6">
      <t>カンリ</t>
    </rPh>
    <rPh sb="11" eb="13">
      <t>ニンショウ</t>
    </rPh>
    <rPh sb="13" eb="15">
      <t>シュトク</t>
    </rPh>
    <rPh sb="15" eb="17">
      <t>ジョウキョウ</t>
    </rPh>
    <phoneticPr fontId="2"/>
  </si>
  <si>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2"/>
  </si>
  <si>
    <t>配置予定技術者の施工実績，資格等の状況</t>
    <rPh sb="0" eb="2">
      <t>ハイチ</t>
    </rPh>
    <rPh sb="2" eb="4">
      <t>ヨテイ</t>
    </rPh>
    <rPh sb="13" eb="15">
      <t>シカク</t>
    </rPh>
    <rPh sb="15" eb="16">
      <t>トウ</t>
    </rPh>
    <rPh sb="17" eb="19">
      <t>ジョウキョウ</t>
    </rPh>
    <phoneticPr fontId="2"/>
  </si>
  <si>
    <t>カ</t>
    <phoneticPr fontId="2"/>
  </si>
  <si>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2"/>
  </si>
  <si>
    <t>なし</t>
    <phoneticPr fontId="2"/>
  </si>
  <si>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2"/>
  </si>
  <si>
    <t>氏　　　 名</t>
    <rPh sb="0" eb="1">
      <t>シ</t>
    </rPh>
    <rPh sb="5" eb="6">
      <t>メイ</t>
    </rPh>
    <phoneticPr fontId="2"/>
  </si>
  <si>
    <t>従事する役割</t>
    <rPh sb="0" eb="2">
      <t>ジュウジ</t>
    </rPh>
    <rPh sb="4" eb="6">
      <t>ヤクワリ</t>
    </rPh>
    <phoneticPr fontId="2"/>
  </si>
  <si>
    <t>（役割を選択）</t>
    <rPh sb="1" eb="3">
      <t>ヤクワリ</t>
    </rPh>
    <rPh sb="4" eb="6">
      <t>センタク</t>
    </rPh>
    <phoneticPr fontId="2"/>
  </si>
  <si>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2"/>
  </si>
  <si>
    <t>専任指導者制度の適用の有無</t>
    <rPh sb="0" eb="2">
      <t>センニン</t>
    </rPh>
    <rPh sb="2" eb="5">
      <t>シドウシャ</t>
    </rPh>
    <rPh sb="5" eb="7">
      <t>セイド</t>
    </rPh>
    <rPh sb="8" eb="10">
      <t>テキヨウ</t>
    </rPh>
    <rPh sb="11" eb="13">
      <t>ウム</t>
    </rPh>
    <phoneticPr fontId="2"/>
  </si>
  <si>
    <t>現場代理人</t>
    <rPh sb="0" eb="2">
      <t>ゲンバ</t>
    </rPh>
    <rPh sb="2" eb="5">
      <t>ダイリニン</t>
    </rPh>
    <phoneticPr fontId="2"/>
  </si>
  <si>
    <t>（専任指導者）</t>
  </si>
  <si>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2"/>
  </si>
  <si>
    <t>同種工事の
施工実績の有無</t>
    <rPh sb="0" eb="2">
      <t>ドウシュ</t>
    </rPh>
    <rPh sb="2" eb="4">
      <t>コウジ</t>
    </rPh>
    <rPh sb="6" eb="8">
      <t>セコウ</t>
    </rPh>
    <rPh sb="8" eb="9">
      <t>ジツ</t>
    </rPh>
    <rPh sb="9" eb="10">
      <t>ツムギ</t>
    </rPh>
    <rPh sb="11" eb="13">
      <t>ウム</t>
    </rPh>
    <phoneticPr fontId="2"/>
  </si>
  <si>
    <t>同種工事の
CORINS登録</t>
    <rPh sb="0" eb="2">
      <t>ドウシュ</t>
    </rPh>
    <rPh sb="2" eb="3">
      <t>コウ</t>
    </rPh>
    <rPh sb="3" eb="4">
      <t>ジ</t>
    </rPh>
    <phoneticPr fontId="2"/>
  </si>
  <si>
    <t>＋</t>
    <phoneticPr fontId="2"/>
  </si>
  <si>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2"/>
  </si>
  <si>
    <t>発　注　機　関</t>
    <phoneticPr fontId="2"/>
  </si>
  <si>
    <t>工　　事　　名</t>
    <phoneticPr fontId="2"/>
  </si>
  <si>
    <r>
      <t xml:space="preserve">契　約　金　額
</t>
    </r>
    <r>
      <rPr>
        <sz val="9"/>
        <rFont val="ＭＳ Ｐゴシック"/>
        <family val="3"/>
        <charset val="128"/>
      </rPr>
      <t>（最終契約金額（税込））</t>
    </r>
    <phoneticPr fontId="2"/>
  </si>
  <si>
    <t>工　事　場　所</t>
    <rPh sb="0" eb="1">
      <t>コウ</t>
    </rPh>
    <rPh sb="2" eb="3">
      <t>ジ</t>
    </rPh>
    <rPh sb="4" eb="5">
      <t>バ</t>
    </rPh>
    <rPh sb="6" eb="7">
      <t>ショ</t>
    </rPh>
    <phoneticPr fontId="2"/>
  </si>
  <si>
    <t>工　事　概　要　</t>
    <phoneticPr fontId="2"/>
  </si>
  <si>
    <t>契　約　工　期</t>
    <rPh sb="0" eb="1">
      <t>ケイ</t>
    </rPh>
    <rPh sb="2" eb="3">
      <t>ヤク</t>
    </rPh>
    <rPh sb="4" eb="5">
      <t>コウ</t>
    </rPh>
    <rPh sb="6" eb="7">
      <t>キ</t>
    </rPh>
    <phoneticPr fontId="2"/>
  </si>
  <si>
    <t>～</t>
    <phoneticPr fontId="2"/>
  </si>
  <si>
    <t>従事が必要な期間</t>
    <rPh sb="0" eb="2">
      <t>ジュウジ</t>
    </rPh>
    <rPh sb="3" eb="5">
      <t>ヒツヨウ</t>
    </rPh>
    <rPh sb="6" eb="8">
      <t>キカン</t>
    </rPh>
    <phoneticPr fontId="2"/>
  </si>
  <si>
    <t>従　事　期　間</t>
    <rPh sb="0" eb="1">
      <t>ジュウ</t>
    </rPh>
    <rPh sb="2" eb="3">
      <t>ジ</t>
    </rPh>
    <rPh sb="4" eb="5">
      <t>キ</t>
    </rPh>
    <rPh sb="6" eb="7">
      <t>アイダ</t>
    </rPh>
    <phoneticPr fontId="2"/>
  </si>
  <si>
    <t>従事した役割</t>
    <rPh sb="0" eb="2">
      <t>ジュウジ</t>
    </rPh>
    <rPh sb="4" eb="6">
      <t>ヤクワリ</t>
    </rPh>
    <phoneticPr fontId="2"/>
  </si>
  <si>
    <t>←▼から選択</t>
    <phoneticPr fontId="2"/>
  </si>
  <si>
    <t>従事時の保有資格</t>
    <rPh sb="0" eb="2">
      <t>ジュウジ</t>
    </rPh>
    <rPh sb="2" eb="3">
      <t>ジ</t>
    </rPh>
    <rPh sb="4" eb="6">
      <t>ホユウ</t>
    </rPh>
    <rPh sb="6" eb="8">
      <t>シカク</t>
    </rPh>
    <phoneticPr fontId="2"/>
  </si>
  <si>
    <t>資格名称</t>
    <rPh sb="0" eb="2">
      <t>シカク</t>
    </rPh>
    <rPh sb="2" eb="4">
      <t>メイショウ</t>
    </rPh>
    <phoneticPr fontId="2"/>
  </si>
  <si>
    <t>↓▼から選択</t>
    <phoneticPr fontId="2"/>
  </si>
  <si>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2"/>
  </si>
  <si>
    <t>評定点の有無</t>
    <rPh sb="0" eb="2">
      <t>ヒョウテイ</t>
    </rPh>
    <rPh sb="2" eb="3">
      <t>テン</t>
    </rPh>
    <rPh sb="4" eb="6">
      <t>ウム</t>
    </rPh>
    <phoneticPr fontId="2"/>
  </si>
  <si>
    <t>従事した役割</t>
    <phoneticPr fontId="2"/>
  </si>
  <si>
    <t>申告点</t>
    <rPh sb="0" eb="2">
      <t>シンコク</t>
    </rPh>
    <rPh sb="2" eb="3">
      <t>テン</t>
    </rPh>
    <phoneticPr fontId="2"/>
  </si>
  <si>
    <t>←点数なしは０を入力すること</t>
    <rPh sb="1" eb="3">
      <t>テンスウ</t>
    </rPh>
    <rPh sb="8" eb="10">
      <t>ニュウリョク</t>
    </rPh>
    <phoneticPr fontId="2"/>
  </si>
  <si>
    <t>平成26年度</t>
    <rPh sb="0" eb="2">
      <t>ヘイセイ</t>
    </rPh>
    <rPh sb="4" eb="6">
      <t>ネンド</t>
    </rPh>
    <phoneticPr fontId="2"/>
  </si>
  <si>
    <t>工事名</t>
    <rPh sb="0" eb="2">
      <t>コウジ</t>
    </rPh>
    <rPh sb="2" eb="3">
      <t>メイ</t>
    </rPh>
    <phoneticPr fontId="2"/>
  </si>
  <si>
    <t>（完成年度を選択）</t>
    <rPh sb="1" eb="3">
      <t>カンセイ</t>
    </rPh>
    <rPh sb="3" eb="5">
      <t>ネンド</t>
    </rPh>
    <rPh sb="6" eb="8">
      <t>センタク</t>
    </rPh>
    <phoneticPr fontId="2"/>
  </si>
  <si>
    <t>平成27年度</t>
    <rPh sb="0" eb="2">
      <t>ヘイセイ</t>
    </rPh>
    <rPh sb="4" eb="6">
      <t>ネンド</t>
    </rPh>
    <phoneticPr fontId="2"/>
  </si>
  <si>
    <t>平成28年度</t>
    <rPh sb="0" eb="2">
      <t>ヘイセイ</t>
    </rPh>
    <rPh sb="4" eb="6">
      <t>ネンド</t>
    </rPh>
    <phoneticPr fontId="2"/>
  </si>
  <si>
    <t>従事期間</t>
    <rPh sb="0" eb="2">
      <t>ジュウジ</t>
    </rPh>
    <rPh sb="2" eb="4">
      <t>キカン</t>
    </rPh>
    <phoneticPr fontId="2"/>
  </si>
  <si>
    <t>～</t>
    <phoneticPr fontId="2"/>
  </si>
  <si>
    <t>平成29年度</t>
    <rPh sb="0" eb="2">
      <t>ヘイセイ</t>
    </rPh>
    <rPh sb="4" eb="6">
      <t>ネンド</t>
    </rPh>
    <phoneticPr fontId="2"/>
  </si>
  <si>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2"/>
  </si>
  <si>
    <t>表彰歴又は実績のの有無</t>
    <rPh sb="0" eb="2">
      <t>ヒョウショウ</t>
    </rPh>
    <rPh sb="2" eb="3">
      <t>レキ</t>
    </rPh>
    <rPh sb="9" eb="11">
      <t>ウム</t>
    </rPh>
    <phoneticPr fontId="2"/>
  </si>
  <si>
    <t>（区分を選択）</t>
    <rPh sb="1" eb="3">
      <t>クブン</t>
    </rPh>
    <rPh sb="4" eb="6">
      <t>センタク</t>
    </rPh>
    <phoneticPr fontId="2"/>
  </si>
  <si>
    <t>表彰又は検査年月日</t>
    <rPh sb="0" eb="2">
      <t>ヒョウショウ</t>
    </rPh>
    <rPh sb="2" eb="3">
      <t>マタ</t>
    </rPh>
    <rPh sb="4" eb="6">
      <t>ケンサ</t>
    </rPh>
    <rPh sb="6" eb="7">
      <t>ネン</t>
    </rPh>
    <rPh sb="7" eb="9">
      <t>ガッピ</t>
    </rPh>
    <phoneticPr fontId="2"/>
  </si>
  <si>
    <t>平成30年度</t>
    <rPh sb="0" eb="2">
      <t>ヘイセイ</t>
    </rPh>
    <rPh sb="4" eb="6">
      <t>ネンド</t>
    </rPh>
    <phoneticPr fontId="2"/>
  </si>
  <si>
    <t>表彰又は工事の名称1</t>
    <rPh sb="0" eb="2">
      <t>ヒョウショウ</t>
    </rPh>
    <rPh sb="4" eb="5">
      <t>コウ</t>
    </rPh>
    <rPh sb="5" eb="6">
      <t>ジ</t>
    </rPh>
    <rPh sb="7" eb="9">
      <t>メイショウ</t>
    </rPh>
    <phoneticPr fontId="2"/>
  </si>
  <si>
    <t>平成31年度</t>
    <rPh sb="0" eb="2">
      <t>ヘイセイ</t>
    </rPh>
    <rPh sb="4" eb="6">
      <t>ネンド</t>
    </rPh>
    <phoneticPr fontId="2"/>
  </si>
  <si>
    <t>表彰又は工事の名称2</t>
    <rPh sb="0" eb="2">
      <t>ヒョウショウ</t>
    </rPh>
    <rPh sb="4" eb="5">
      <t>コウ</t>
    </rPh>
    <rPh sb="5" eb="6">
      <t>ジ</t>
    </rPh>
    <rPh sb="7" eb="9">
      <t>メイショウ</t>
    </rPh>
    <phoneticPr fontId="2"/>
  </si>
  <si>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2"/>
  </si>
  <si>
    <t>表彰歴の有無</t>
    <rPh sb="0" eb="2">
      <t>ヒョウショウ</t>
    </rPh>
    <rPh sb="2" eb="3">
      <t>レキ</t>
    </rPh>
    <rPh sb="4" eb="6">
      <t>ウム</t>
    </rPh>
    <phoneticPr fontId="2"/>
  </si>
  <si>
    <t>表彰年月日</t>
    <rPh sb="0" eb="2">
      <t>ヒョウショウ</t>
    </rPh>
    <rPh sb="2" eb="3">
      <t>ネン</t>
    </rPh>
    <rPh sb="3" eb="5">
      <t>ガッピ</t>
    </rPh>
    <phoneticPr fontId="2"/>
  </si>
  <si>
    <t>表彰工事の名称</t>
    <rPh sb="0" eb="2">
      <t>ヒョウショウ</t>
    </rPh>
    <rPh sb="2" eb="3">
      <t>コウ</t>
    </rPh>
    <rPh sb="3" eb="4">
      <t>ジ</t>
    </rPh>
    <rPh sb="5" eb="7">
      <t>メイショウ</t>
    </rPh>
    <phoneticPr fontId="2"/>
  </si>
  <si>
    <t>契約工期（期間）</t>
    <rPh sb="0" eb="2">
      <t>ケイヤク</t>
    </rPh>
    <rPh sb="2" eb="4">
      <t>コウキ</t>
    </rPh>
    <rPh sb="5" eb="7">
      <t>キカン</t>
    </rPh>
    <phoneticPr fontId="2"/>
  </si>
  <si>
    <t>　（従事率90％以上対象）↑
←▼から選択</t>
    <rPh sb="10" eb="12">
      <t>タイショウ</t>
    </rPh>
    <phoneticPr fontId="2"/>
  </si>
  <si>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2"/>
  </si>
  <si>
    <t>取得単位の区分</t>
    <rPh sb="0" eb="2">
      <t>シュトク</t>
    </rPh>
    <rPh sb="2" eb="4">
      <t>タンイ</t>
    </rPh>
    <rPh sb="5" eb="7">
      <t>クブン</t>
    </rPh>
    <phoneticPr fontId="2"/>
  </si>
  <si>
    <t>証明団体名</t>
    <rPh sb="0" eb="2">
      <t>ショウメイ</t>
    </rPh>
    <rPh sb="2" eb="4">
      <t>ダンタイ</t>
    </rPh>
    <rPh sb="4" eb="5">
      <t>メイ</t>
    </rPh>
    <phoneticPr fontId="2"/>
  </si>
  <si>
    <t>（証明団体名を選択）</t>
    <rPh sb="1" eb="3">
      <t>ショウメイ</t>
    </rPh>
    <rPh sb="3" eb="5">
      <t>ダンタイ</t>
    </rPh>
    <rPh sb="5" eb="6">
      <t>メイ</t>
    </rPh>
    <rPh sb="7" eb="9">
      <t>センタク</t>
    </rPh>
    <phoneticPr fontId="2"/>
  </si>
  <si>
    <t>サ(2)　関連資格の保有状況</t>
    <rPh sb="5" eb="7">
      <t>カンレン</t>
    </rPh>
    <rPh sb="7" eb="9">
      <t>シカク</t>
    </rPh>
    <rPh sb="10" eb="12">
      <t>ホユウ</t>
    </rPh>
    <rPh sb="12" eb="14">
      <t>ジョウキョウ</t>
    </rPh>
    <phoneticPr fontId="2"/>
  </si>
  <si>
    <t>資格の有無</t>
    <rPh sb="0" eb="2">
      <t>シカク</t>
    </rPh>
    <rPh sb="3" eb="5">
      <t>ウム</t>
    </rPh>
    <phoneticPr fontId="2"/>
  </si>
  <si>
    <t>取得年月日</t>
    <rPh sb="0" eb="2">
      <t>シュトク</t>
    </rPh>
    <rPh sb="2" eb="5">
      <t>ネンガッピ</t>
    </rPh>
    <phoneticPr fontId="2"/>
  </si>
  <si>
    <t>登録番号（合格番号）</t>
    <rPh sb="0" eb="2">
      <t>トウロク</t>
    </rPh>
    <rPh sb="2" eb="4">
      <t>バンゴウ</t>
    </rPh>
    <rPh sb="5" eb="7">
      <t>ゴウカク</t>
    </rPh>
    <rPh sb="7" eb="9">
      <t>バンゴウ</t>
    </rPh>
    <phoneticPr fontId="2"/>
  </si>
  <si>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</si>
  <si>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2"/>
  </si>
  <si>
    <t>様式-共4（Ⅰ型（建築設備））【交通局】</t>
    <rPh sb="0" eb="2">
      <t>ヨウシキ</t>
    </rPh>
    <rPh sb="3" eb="4">
      <t>キョウ</t>
    </rPh>
    <rPh sb="7" eb="8">
      <t>カタ</t>
    </rPh>
    <rPh sb="9" eb="11">
      <t>ケンチク</t>
    </rPh>
    <rPh sb="11" eb="13">
      <t>セツビ</t>
    </rPh>
    <phoneticPr fontId="2"/>
  </si>
  <si>
    <t>企業の地域貢献等の状況</t>
    <rPh sb="0" eb="2">
      <t>キギョウ</t>
    </rPh>
    <rPh sb="3" eb="5">
      <t>チイキ</t>
    </rPh>
    <rPh sb="5" eb="7">
      <t>コウケン</t>
    </rPh>
    <rPh sb="7" eb="8">
      <t>トウ</t>
    </rPh>
    <rPh sb="9" eb="11">
      <t>ジョウキョウ</t>
    </rPh>
    <phoneticPr fontId="2"/>
  </si>
  <si>
    <t>　ア　工事成績評定点（平均点）</t>
    <rPh sb="3" eb="5">
      <t>コウジ</t>
    </rPh>
    <rPh sb="5" eb="7">
      <t>セイセキ</t>
    </rPh>
    <rPh sb="7" eb="9">
      <t>ヒョウテイ</t>
    </rPh>
    <rPh sb="9" eb="10">
      <t>テン</t>
    </rPh>
    <rPh sb="11" eb="13">
      <t>ヘイキン</t>
    </rPh>
    <rPh sb="13" eb="14">
      <t>テン</t>
    </rPh>
    <phoneticPr fontId="2"/>
  </si>
  <si>
    <t>平均点→
（無しは０を入力）</t>
    <rPh sb="0" eb="2">
      <t>ヘイキン</t>
    </rPh>
    <rPh sb="2" eb="3">
      <t>テン</t>
    </rPh>
    <rPh sb="6" eb="7">
      <t>ナ</t>
    </rPh>
    <rPh sb="11" eb="13">
      <t>ニュウリョク</t>
    </rPh>
    <phoneticPr fontId="2"/>
  </si>
  <si>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2"/>
  </si>
  <si>
    <t>イ　同種工事の施工実績</t>
    <rPh sb="2" eb="3">
      <t>ドウ</t>
    </rPh>
    <rPh sb="4" eb="6">
      <t>コウジ</t>
    </rPh>
    <rPh sb="7" eb="9">
      <t>セコウ</t>
    </rPh>
    <phoneticPr fontId="2"/>
  </si>
  <si>
    <t>＋</t>
    <phoneticPr fontId="2"/>
  </si>
  <si>
    <t>発　注　機　関</t>
    <phoneticPr fontId="2"/>
  </si>
  <si>
    <t>工　事　名　称</t>
    <rPh sb="0" eb="1">
      <t>コウ</t>
    </rPh>
    <rPh sb="2" eb="3">
      <t>コト</t>
    </rPh>
    <rPh sb="4" eb="5">
      <t>メイ</t>
    </rPh>
    <rPh sb="6" eb="7">
      <t>ショウ</t>
    </rPh>
    <phoneticPr fontId="2"/>
  </si>
  <si>
    <t>契　約　金　額</t>
    <rPh sb="0" eb="1">
      <t>チギリ</t>
    </rPh>
    <rPh sb="2" eb="3">
      <t>ヤク</t>
    </rPh>
    <rPh sb="4" eb="5">
      <t>カネ</t>
    </rPh>
    <rPh sb="6" eb="7">
      <t>ガク</t>
    </rPh>
    <phoneticPr fontId="2"/>
  </si>
  <si>
    <t>施　工　場　所</t>
    <rPh sb="0" eb="1">
      <t>シ</t>
    </rPh>
    <rPh sb="2" eb="3">
      <t>コウ</t>
    </rPh>
    <phoneticPr fontId="2"/>
  </si>
  <si>
    <t>契約工期（期間）</t>
    <rPh sb="0" eb="2">
      <t>ケイヤク</t>
    </rPh>
    <rPh sb="5" eb="7">
      <t>キカン</t>
    </rPh>
    <phoneticPr fontId="2"/>
  </si>
  <si>
    <t>～</t>
    <phoneticPr fontId="2"/>
  </si>
  <si>
    <t>受　注　形　態</t>
    <phoneticPr fontId="2"/>
  </si>
  <si>
    <t>ウ　仙台市優良建設工事表彰歴</t>
    <rPh sb="2" eb="5">
      <t>センダイシ</t>
    </rPh>
    <rPh sb="5" eb="7">
      <t>ユウリョウ</t>
    </rPh>
    <rPh sb="7" eb="9">
      <t>ケンセツ</t>
    </rPh>
    <rPh sb="9" eb="11">
      <t>コウジ</t>
    </rPh>
    <rPh sb="11" eb="13">
      <t>ヒョウショウ</t>
    </rPh>
    <rPh sb="13" eb="14">
      <t>レキ</t>
    </rPh>
    <phoneticPr fontId="2"/>
  </si>
  <si>
    <t>表彰工事名</t>
    <rPh sb="0" eb="2">
      <t>ヒョウショウ</t>
    </rPh>
    <rPh sb="2" eb="3">
      <t>コウ</t>
    </rPh>
    <rPh sb="3" eb="4">
      <t>ジ</t>
    </rPh>
    <rPh sb="4" eb="5">
      <t>メイ</t>
    </rPh>
    <phoneticPr fontId="2"/>
  </si>
  <si>
    <t>エ　不誠実な行為又は労働災害等</t>
    <rPh sb="2" eb="5">
      <t>フセイジツ</t>
    </rPh>
    <rPh sb="6" eb="8">
      <t>コウイ</t>
    </rPh>
    <rPh sb="8" eb="9">
      <t>マタ</t>
    </rPh>
    <rPh sb="10" eb="12">
      <t>ロウドウ</t>
    </rPh>
    <rPh sb="12" eb="14">
      <t>サイガイ</t>
    </rPh>
    <rPh sb="14" eb="15">
      <t>トウ</t>
    </rPh>
    <phoneticPr fontId="2"/>
  </si>
  <si>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2"/>
  </si>
  <si>
    <t>オ　品質管理システムの
　　認証取得状況</t>
    <rPh sb="2" eb="4">
      <t>ヒンシツ</t>
    </rPh>
    <rPh sb="4" eb="6">
      <t>カンリ</t>
    </rPh>
    <rPh sb="16" eb="18">
      <t>シュトク</t>
    </rPh>
    <rPh sb="18" eb="20">
      <t>ジョウキョウ</t>
    </rPh>
    <phoneticPr fontId="2"/>
  </si>
  <si>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2"/>
  </si>
  <si>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2"/>
  </si>
  <si>
    <t>Ｈ２５．４．１より当面の間削除する</t>
    <rPh sb="9" eb="11">
      <t>トウメン</t>
    </rPh>
    <rPh sb="12" eb="13">
      <t>アイダ</t>
    </rPh>
    <rPh sb="13" eb="15">
      <t>サクジョ</t>
    </rPh>
    <phoneticPr fontId="2"/>
  </si>
  <si>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2"/>
  </si>
  <si>
    <t>顕彰工事の名称</t>
    <rPh sb="0" eb="2">
      <t>ケンショウ</t>
    </rPh>
    <rPh sb="2" eb="3">
      <t>コウ</t>
    </rPh>
    <rPh sb="3" eb="4">
      <t>ジ</t>
    </rPh>
    <rPh sb="5" eb="6">
      <t>メイ</t>
    </rPh>
    <phoneticPr fontId="2"/>
  </si>
  <si>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2"/>
  </si>
  <si>
    <t>（年度を選択）</t>
    <rPh sb="1" eb="3">
      <t>ネンド</t>
    </rPh>
    <rPh sb="4" eb="6">
      <t>センタク</t>
    </rPh>
    <phoneticPr fontId="2"/>
  </si>
  <si>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2"/>
  </si>
  <si>
    <t>協定締結の有無</t>
    <phoneticPr fontId="2"/>
  </si>
  <si>
    <t>※ありの場合，所属する団体と協定名称を記載のこと。</t>
    <phoneticPr fontId="2"/>
  </si>
  <si>
    <t>①②③全ての締結実績あり</t>
    <rPh sb="6" eb="8">
      <t>テイケツ</t>
    </rPh>
    <phoneticPr fontId="2"/>
  </si>
  <si>
    <t>協定団体名称①</t>
    <rPh sb="0" eb="1">
      <t>キョウ</t>
    </rPh>
    <rPh sb="1" eb="2">
      <t>テイ</t>
    </rPh>
    <rPh sb="2" eb="4">
      <t>ダンタイ</t>
    </rPh>
    <rPh sb="4" eb="5">
      <t>メイ</t>
    </rPh>
    <rPh sb="5" eb="6">
      <t>ショウ</t>
    </rPh>
    <phoneticPr fontId="2"/>
  </si>
  <si>
    <t>①②③のうち２項目の締結実績あり</t>
  </si>
  <si>
    <t>締結協定名称①</t>
    <rPh sb="0" eb="2">
      <t>テイケツ</t>
    </rPh>
    <rPh sb="2" eb="3">
      <t>キョウ</t>
    </rPh>
    <rPh sb="3" eb="4">
      <t>テイ</t>
    </rPh>
    <rPh sb="4" eb="6">
      <t>メイショウ</t>
    </rPh>
    <phoneticPr fontId="2"/>
  </si>
  <si>
    <t>（協定を選択）</t>
    <rPh sb="1" eb="3">
      <t>キョウテイ</t>
    </rPh>
    <rPh sb="4" eb="6">
      <t>センタク</t>
    </rPh>
    <phoneticPr fontId="2"/>
  </si>
  <si>
    <t>①②③のうち１項目の締結実績あり</t>
  </si>
  <si>
    <t>協定団体名称②</t>
    <rPh sb="0" eb="1">
      <t>キョウ</t>
    </rPh>
    <rPh sb="1" eb="2">
      <t>テイ</t>
    </rPh>
    <rPh sb="2" eb="4">
      <t>ダンタイ</t>
    </rPh>
    <rPh sb="4" eb="5">
      <t>メイ</t>
    </rPh>
    <rPh sb="5" eb="6">
      <t>ショウ</t>
    </rPh>
    <phoneticPr fontId="2"/>
  </si>
  <si>
    <t>締結実績なし</t>
  </si>
  <si>
    <t>締結協定名称②</t>
    <rPh sb="0" eb="2">
      <t>テイケツ</t>
    </rPh>
    <rPh sb="2" eb="3">
      <t>キョウ</t>
    </rPh>
    <rPh sb="3" eb="4">
      <t>テイ</t>
    </rPh>
    <rPh sb="4" eb="6">
      <t>メイショウ</t>
    </rPh>
    <phoneticPr fontId="2"/>
  </si>
  <si>
    <t>災害時における応急措置の協力に関する協定</t>
  </si>
  <si>
    <t>協定団体名称③</t>
    <rPh sb="0" eb="1">
      <t>キョウ</t>
    </rPh>
    <rPh sb="1" eb="2">
      <t>テイ</t>
    </rPh>
    <rPh sb="2" eb="4">
      <t>ダンタイ</t>
    </rPh>
    <rPh sb="4" eb="5">
      <t>メイ</t>
    </rPh>
    <rPh sb="5" eb="6">
      <t>ショウ</t>
    </rPh>
    <phoneticPr fontId="2"/>
  </si>
  <si>
    <t>地震災害時における避難所等の応急危険度判定に関する協定
　　</t>
    <phoneticPr fontId="2"/>
  </si>
  <si>
    <t>締結協定名称③</t>
    <rPh sb="0" eb="2">
      <t>テイケツ</t>
    </rPh>
    <rPh sb="2" eb="3">
      <t>キョウ</t>
    </rPh>
    <rPh sb="3" eb="4">
      <t>テイ</t>
    </rPh>
    <rPh sb="4" eb="6">
      <t>メイショウ</t>
    </rPh>
    <phoneticPr fontId="2"/>
  </si>
  <si>
    <t>災害時における車両等の移動に関する協定
　　</t>
    <phoneticPr fontId="2"/>
  </si>
  <si>
    <t>(2)</t>
    <phoneticPr fontId="2"/>
  </si>
  <si>
    <t>（区分を選択）</t>
    <phoneticPr fontId="2"/>
  </si>
  <si>
    <t xml:space="preserve">大雪時における道路の除雪・排雪作業等に関する協定
</t>
    <phoneticPr fontId="2"/>
  </si>
  <si>
    <t>活動年度</t>
    <rPh sb="0" eb="2">
      <t>カツドウ</t>
    </rPh>
    <rPh sb="2" eb="4">
      <t>ネンド</t>
    </rPh>
    <phoneticPr fontId="2"/>
  </si>
  <si>
    <t>活動実績あり</t>
    <rPh sb="0" eb="2">
      <t>カツドウ</t>
    </rPh>
    <rPh sb="2" eb="4">
      <t>ジッセキ</t>
    </rPh>
    <phoneticPr fontId="2"/>
  </si>
  <si>
    <t>対象となる協定</t>
    <rPh sb="0" eb="2">
      <t>タイショウ</t>
    </rPh>
    <rPh sb="5" eb="7">
      <t>キョウテイ</t>
    </rPh>
    <phoneticPr fontId="2"/>
  </si>
  <si>
    <t>活動実績なし</t>
    <rPh sb="0" eb="2">
      <t>カツドウ</t>
    </rPh>
    <rPh sb="2" eb="4">
      <t>ジッセキ</t>
    </rPh>
    <phoneticPr fontId="2"/>
  </si>
  <si>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2"/>
  </si>
  <si>
    <t>担当部署名１</t>
    <rPh sb="0" eb="2">
      <t>タントウ</t>
    </rPh>
    <rPh sb="2" eb="4">
      <t>ブショ</t>
    </rPh>
    <rPh sb="4" eb="5">
      <t>メイ</t>
    </rPh>
    <phoneticPr fontId="2"/>
  </si>
  <si>
    <t>複数登録等あり</t>
    <phoneticPr fontId="2"/>
  </si>
  <si>
    <t>登録等あり</t>
    <phoneticPr fontId="2"/>
  </si>
  <si>
    <t>担当部署名２</t>
    <rPh sb="0" eb="2">
      <t>タントウ</t>
    </rPh>
    <rPh sb="2" eb="4">
      <t>ブショ</t>
    </rPh>
    <rPh sb="4" eb="5">
      <t>メイ</t>
    </rPh>
    <phoneticPr fontId="2"/>
  </si>
  <si>
    <t>なし　</t>
    <phoneticPr fontId="2"/>
  </si>
  <si>
    <t>-----以下は地域実績型の工事で選択可-----</t>
    <phoneticPr fontId="2"/>
  </si>
  <si>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</si>
  <si>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2"/>
  </si>
  <si>
    <t>依頼部署名１</t>
    <rPh sb="0" eb="2">
      <t>イライ</t>
    </rPh>
    <rPh sb="2" eb="4">
      <t>ブショ</t>
    </rPh>
    <rPh sb="4" eb="5">
      <t>メイ</t>
    </rPh>
    <phoneticPr fontId="2"/>
  </si>
  <si>
    <t>発注区又は発注支所の登録あり</t>
    <rPh sb="0" eb="2">
      <t>ハッチュウ</t>
    </rPh>
    <rPh sb="2" eb="3">
      <t>ク</t>
    </rPh>
    <rPh sb="3" eb="4">
      <t>マタ</t>
    </rPh>
    <rPh sb="5" eb="7">
      <t>ハッチュウ</t>
    </rPh>
    <rPh sb="7" eb="9">
      <t>シショ</t>
    </rPh>
    <rPh sb="10" eb="12">
      <t>トウロク</t>
    </rPh>
    <phoneticPr fontId="2"/>
  </si>
  <si>
    <t>従事実績件名１</t>
    <rPh sb="0" eb="2">
      <t>ジュウジ</t>
    </rPh>
    <rPh sb="2" eb="4">
      <t>ジッセキ</t>
    </rPh>
    <rPh sb="4" eb="6">
      <t>ケンメイ</t>
    </rPh>
    <phoneticPr fontId="2"/>
  </si>
  <si>
    <t>複数従事実績あり</t>
    <phoneticPr fontId="2"/>
  </si>
  <si>
    <t>従事実績あり</t>
    <phoneticPr fontId="2"/>
  </si>
  <si>
    <t>依頼部署名２</t>
    <rPh sb="0" eb="2">
      <t>イライ</t>
    </rPh>
    <rPh sb="2" eb="4">
      <t>ブショ</t>
    </rPh>
    <rPh sb="4" eb="5">
      <t>メイ</t>
    </rPh>
    <phoneticPr fontId="2"/>
  </si>
  <si>
    <t>従事実績件名２</t>
    <rPh sb="0" eb="2">
      <t>ジュウジ</t>
    </rPh>
    <rPh sb="2" eb="4">
      <t>ジッセキ</t>
    </rPh>
    <rPh sb="4" eb="6">
      <t>ケンメイ</t>
    </rPh>
    <phoneticPr fontId="2"/>
  </si>
  <si>
    <t>●複数従事実績ありの場合</t>
    <rPh sb="1" eb="3">
      <t>フクスウ</t>
    </rPh>
    <rPh sb="3" eb="5">
      <t>ジュウジ</t>
    </rPh>
    <rPh sb="5" eb="7">
      <t>ジッセキ</t>
    </rPh>
    <rPh sb="10" eb="12">
      <t>バアイ</t>
    </rPh>
    <phoneticPr fontId="2"/>
  </si>
  <si>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2"/>
  </si>
  <si>
    <t>（区分を選択）</t>
    <phoneticPr fontId="2"/>
  </si>
  <si>
    <t>所管区域の複数従事実績あり</t>
    <rPh sb="0" eb="2">
      <t>ショカン</t>
    </rPh>
    <rPh sb="2" eb="4">
      <t>クイキ</t>
    </rPh>
    <rPh sb="5" eb="7">
      <t>フクスウ</t>
    </rPh>
    <rPh sb="7" eb="9">
      <t>ジュウジ</t>
    </rPh>
    <rPh sb="9" eb="11">
      <t>ジッセキ</t>
    </rPh>
    <phoneticPr fontId="2"/>
  </si>
  <si>
    <t>平成29年度</t>
    <phoneticPr fontId="2"/>
  </si>
  <si>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2"/>
  </si>
  <si>
    <t>所管区域外の複数従事実績あり</t>
    <rPh sb="0" eb="2">
      <t>ショカン</t>
    </rPh>
    <rPh sb="2" eb="4">
      <t>クイキ</t>
    </rPh>
    <rPh sb="4" eb="5">
      <t>ソト</t>
    </rPh>
    <rPh sb="6" eb="8">
      <t>フクスウ</t>
    </rPh>
    <rPh sb="8" eb="10">
      <t>ジュウジ</t>
    </rPh>
    <rPh sb="10" eb="12">
      <t>ジッセキ</t>
    </rPh>
    <phoneticPr fontId="2"/>
  </si>
  <si>
    <t>平成30年度</t>
    <phoneticPr fontId="2"/>
  </si>
  <si>
    <t>●従事実績ありの場合</t>
    <rPh sb="1" eb="3">
      <t>ジュウジ</t>
    </rPh>
    <rPh sb="3" eb="5">
      <t>ジッセキ</t>
    </rPh>
    <rPh sb="8" eb="10">
      <t>バアイ</t>
    </rPh>
    <phoneticPr fontId="2"/>
  </si>
  <si>
    <t>所管区域の従事実績あり</t>
    <rPh sb="0" eb="2">
      <t>ショカン</t>
    </rPh>
    <rPh sb="2" eb="4">
      <t>クイキ</t>
    </rPh>
    <rPh sb="5" eb="7">
      <t>ジュウジ</t>
    </rPh>
    <rPh sb="7" eb="9">
      <t>ジッセキ</t>
    </rPh>
    <phoneticPr fontId="2"/>
  </si>
  <si>
    <r>
      <t>ト　東日本大震災における緊急工事等の従事実績</t>
    </r>
    <r>
      <rPr>
        <sz val="9"/>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2"/>
  </si>
  <si>
    <t>※従事実績は，様式-共5に詳しい内容を記載すること。　</t>
    <rPh sb="1" eb="3">
      <t>ジュウジ</t>
    </rPh>
    <phoneticPr fontId="2"/>
  </si>
  <si>
    <t>所管区域外の従事実績あり</t>
    <rPh sb="0" eb="2">
      <t>ショカン</t>
    </rPh>
    <rPh sb="2" eb="4">
      <t>クイキ</t>
    </rPh>
    <rPh sb="4" eb="5">
      <t>ソト</t>
    </rPh>
    <rPh sb="6" eb="8">
      <t>ジュウジ</t>
    </rPh>
    <rPh sb="8" eb="10">
      <t>ジッセキ</t>
    </rPh>
    <phoneticPr fontId="2"/>
  </si>
  <si>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2"/>
  </si>
  <si>
    <t>雇用の状況</t>
    <rPh sb="0" eb="2">
      <t>コヨウ</t>
    </rPh>
    <rPh sb="3" eb="5">
      <t>ジョウキョウ</t>
    </rPh>
    <phoneticPr fontId="2"/>
  </si>
  <si>
    <t>(区分を選択）</t>
    <rPh sb="1" eb="3">
      <t>クブン</t>
    </rPh>
    <rPh sb="4" eb="6">
      <t>センタク</t>
    </rPh>
    <phoneticPr fontId="2"/>
  </si>
  <si>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</si>
  <si>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2"/>
  </si>
  <si>
    <t>施工実績あり</t>
  </si>
  <si>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2"/>
  </si>
  <si>
    <t>認証取得等の有無</t>
    <rPh sb="0" eb="2">
      <t>ニンショウ</t>
    </rPh>
    <rPh sb="2" eb="4">
      <t>シュトク</t>
    </rPh>
    <rPh sb="4" eb="5">
      <t>ナド</t>
    </rPh>
    <rPh sb="6" eb="8">
      <t>ウム</t>
    </rPh>
    <phoneticPr fontId="2"/>
  </si>
  <si>
    <t>なし　</t>
    <phoneticPr fontId="2"/>
  </si>
  <si>
    <t>環境マネジメントシステムの名称</t>
    <rPh sb="13" eb="15">
      <t>メイショウ</t>
    </rPh>
    <phoneticPr fontId="2"/>
  </si>
  <si>
    <t>-----以下は地域実績型の工事で選択可-----</t>
    <phoneticPr fontId="2"/>
  </si>
  <si>
    <t>※配置状況は，様式-共6に詳しい内容を記載すること。　</t>
    <rPh sb="1" eb="3">
      <t>ハイチ</t>
    </rPh>
    <rPh sb="3" eb="5">
      <t>ジョウキョウ</t>
    </rPh>
    <phoneticPr fontId="2"/>
  </si>
  <si>
    <t>●複数施工実績ありの場合</t>
    <rPh sb="1" eb="3">
      <t>フクスウ</t>
    </rPh>
    <rPh sb="5" eb="7">
      <t>ジッセキ</t>
    </rPh>
    <rPh sb="10" eb="12">
      <t>バアイ</t>
    </rPh>
    <phoneticPr fontId="2"/>
  </si>
  <si>
    <t>所管区域の複数施工実績あり</t>
    <rPh sb="0" eb="2">
      <t>ショカン</t>
    </rPh>
    <rPh sb="2" eb="4">
      <t>クイキ</t>
    </rPh>
    <rPh sb="5" eb="7">
      <t>フクスウ</t>
    </rPh>
    <rPh sb="9" eb="11">
      <t>ジッセキ</t>
    </rPh>
    <phoneticPr fontId="2"/>
  </si>
  <si>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2"/>
  </si>
  <si>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2"/>
  </si>
  <si>
    <t>所管区域外の複数施工実績あり</t>
    <rPh sb="0" eb="2">
      <t>ショカン</t>
    </rPh>
    <rPh sb="2" eb="4">
      <t>クイキ</t>
    </rPh>
    <rPh sb="4" eb="5">
      <t>ソト</t>
    </rPh>
    <rPh sb="6" eb="8">
      <t>フクスウ</t>
    </rPh>
    <rPh sb="10" eb="12">
      <t>ジッセキ</t>
    </rPh>
    <phoneticPr fontId="2"/>
  </si>
  <si>
    <t>●施工実績ありの場合</t>
    <rPh sb="3" eb="5">
      <t>ジッセキ</t>
    </rPh>
    <rPh sb="8" eb="10">
      <t>バアイ</t>
    </rPh>
    <phoneticPr fontId="2"/>
  </si>
  <si>
    <t>所管区域の施工実績あり</t>
    <rPh sb="0" eb="2">
      <t>ショカン</t>
    </rPh>
    <rPh sb="2" eb="4">
      <t>クイキ</t>
    </rPh>
    <rPh sb="7" eb="9">
      <t>ジッセキ</t>
    </rPh>
    <phoneticPr fontId="2"/>
  </si>
  <si>
    <t>義務外雇用あり</t>
    <rPh sb="0" eb="2">
      <t>ギム</t>
    </rPh>
    <rPh sb="2" eb="3">
      <t>ソト</t>
    </rPh>
    <rPh sb="3" eb="5">
      <t>コヨウ</t>
    </rPh>
    <phoneticPr fontId="2"/>
  </si>
  <si>
    <t>適用（義務）あり</t>
    <rPh sb="0" eb="2">
      <t>テキヨウ</t>
    </rPh>
    <rPh sb="3" eb="5">
      <t>ギム</t>
    </rPh>
    <phoneticPr fontId="2"/>
  </si>
  <si>
    <t>なし</t>
    <phoneticPr fontId="2"/>
  </si>
  <si>
    <t>ＩＳＯ１４００１</t>
  </si>
  <si>
    <t>様式-共5【交通局】</t>
    <rPh sb="0" eb="2">
      <t>ヨウシキ</t>
    </rPh>
    <rPh sb="3" eb="4">
      <t>トモ</t>
    </rPh>
    <phoneticPr fontId="2"/>
  </si>
  <si>
    <t>企業の東日本大震災対応</t>
    <rPh sb="0" eb="2">
      <t>キギョウ</t>
    </rPh>
    <rPh sb="3" eb="4">
      <t>ヒガシ</t>
    </rPh>
    <rPh sb="4" eb="6">
      <t>ニホン</t>
    </rPh>
    <rPh sb="6" eb="9">
      <t>ダイシンサイ</t>
    </rPh>
    <rPh sb="9" eb="11">
      <t>タイオウ</t>
    </rPh>
    <phoneticPr fontId="2"/>
  </si>
  <si>
    <r>
      <t xml:space="preserve">
ト　東日本大震災における緊急工事等の従事実績
</t>
    </r>
    <r>
      <rPr>
        <sz val="9"/>
        <rFont val="ＭＳ Ｐ明朝"/>
        <family val="1"/>
        <charset val="128"/>
      </rPr>
      <t xml:space="preserve"> （入札形態がJVの場合，いずれかの企業の実績）</t>
    </r>
    <phoneticPr fontId="2"/>
  </si>
  <si>
    <t>従事実績件名 １</t>
    <rPh sb="0" eb="2">
      <t>ジュウジ</t>
    </rPh>
    <rPh sb="2" eb="4">
      <t>ジッセキ</t>
    </rPh>
    <rPh sb="4" eb="6">
      <t>ケンメイ</t>
    </rPh>
    <phoneticPr fontId="2"/>
  </si>
  <si>
    <t>発注部署名 １</t>
    <rPh sb="0" eb="2">
      <t>ハッチュウ</t>
    </rPh>
    <rPh sb="2" eb="4">
      <t>ブショ</t>
    </rPh>
    <rPh sb="4" eb="5">
      <t>メイ</t>
    </rPh>
    <phoneticPr fontId="2"/>
  </si>
  <si>
    <t>（注３）</t>
    <rPh sb="1" eb="2">
      <t>チュウ</t>
    </rPh>
    <phoneticPr fontId="2"/>
  </si>
  <si>
    <t>確認資料 １</t>
    <rPh sb="0" eb="2">
      <t>カクニン</t>
    </rPh>
    <rPh sb="2" eb="4">
      <t>シリョウ</t>
    </rPh>
    <phoneticPr fontId="2"/>
  </si>
  <si>
    <t>※別添のとおり</t>
    <rPh sb="1" eb="3">
      <t>ベッテン</t>
    </rPh>
    <phoneticPr fontId="2"/>
  </si>
  <si>
    <t>従事実績件名 ２</t>
    <rPh sb="0" eb="2">
      <t>ジュウジ</t>
    </rPh>
    <rPh sb="2" eb="4">
      <t>ジッセキ</t>
    </rPh>
    <rPh sb="4" eb="6">
      <t>ケンメイ</t>
    </rPh>
    <phoneticPr fontId="2"/>
  </si>
  <si>
    <t>発注部署名 ２</t>
    <rPh sb="0" eb="2">
      <t>ハッチュウ</t>
    </rPh>
    <rPh sb="2" eb="4">
      <t>ブショ</t>
    </rPh>
    <rPh sb="4" eb="5">
      <t>メイ</t>
    </rPh>
    <phoneticPr fontId="2"/>
  </si>
  <si>
    <t>確認資料 ２</t>
    <rPh sb="0" eb="2">
      <t>カクニン</t>
    </rPh>
    <rPh sb="2" eb="4">
      <t>シリョウ</t>
    </rPh>
    <phoneticPr fontId="2"/>
  </si>
  <si>
    <t>従事実績件名 ３</t>
    <rPh sb="0" eb="2">
      <t>ジュウジ</t>
    </rPh>
    <rPh sb="2" eb="4">
      <t>ジッセキ</t>
    </rPh>
    <rPh sb="4" eb="6">
      <t>ケンメイ</t>
    </rPh>
    <phoneticPr fontId="2"/>
  </si>
  <si>
    <t>発注部署名 ３</t>
    <rPh sb="0" eb="2">
      <t>ハッチュウ</t>
    </rPh>
    <rPh sb="2" eb="4">
      <t>ブショ</t>
    </rPh>
    <rPh sb="4" eb="5">
      <t>メイ</t>
    </rPh>
    <phoneticPr fontId="2"/>
  </si>
  <si>
    <t>確認資料 ３</t>
    <rPh sb="0" eb="2">
      <t>カクニン</t>
    </rPh>
    <rPh sb="2" eb="4">
      <t>シリョウ</t>
    </rPh>
    <phoneticPr fontId="2"/>
  </si>
  <si>
    <t>従事実績件名 ４</t>
    <rPh sb="0" eb="2">
      <t>ジュウジ</t>
    </rPh>
    <rPh sb="2" eb="4">
      <t>ジッセキ</t>
    </rPh>
    <rPh sb="4" eb="6">
      <t>ケンメイ</t>
    </rPh>
    <phoneticPr fontId="2"/>
  </si>
  <si>
    <t>発注部署名 ４</t>
    <rPh sb="0" eb="2">
      <t>ハッチュウ</t>
    </rPh>
    <rPh sb="2" eb="4">
      <t>ブショ</t>
    </rPh>
    <rPh sb="4" eb="5">
      <t>メイ</t>
    </rPh>
    <phoneticPr fontId="2"/>
  </si>
  <si>
    <t>確認資料４</t>
    <rPh sb="0" eb="2">
      <t>カクニン</t>
    </rPh>
    <rPh sb="2" eb="4">
      <t>シリョウ</t>
    </rPh>
    <phoneticPr fontId="2"/>
  </si>
  <si>
    <t>従事実績件名 ５</t>
    <rPh sb="0" eb="2">
      <t>ジュウジ</t>
    </rPh>
    <rPh sb="2" eb="4">
      <t>ジッセキ</t>
    </rPh>
    <rPh sb="4" eb="6">
      <t>ケンメイ</t>
    </rPh>
    <phoneticPr fontId="2"/>
  </si>
  <si>
    <t>発注部署名 ５</t>
    <rPh sb="0" eb="2">
      <t>ハッチュウ</t>
    </rPh>
    <rPh sb="2" eb="4">
      <t>ブショ</t>
    </rPh>
    <rPh sb="4" eb="5">
      <t>メイ</t>
    </rPh>
    <phoneticPr fontId="2"/>
  </si>
  <si>
    <t>確認資料 ５</t>
    <rPh sb="0" eb="2">
      <t>カクニン</t>
    </rPh>
    <rPh sb="2" eb="4">
      <t>シリョウ</t>
    </rPh>
    <phoneticPr fontId="2"/>
  </si>
  <si>
    <t>従事実績件名 ６</t>
    <rPh sb="0" eb="2">
      <t>ジュウジ</t>
    </rPh>
    <rPh sb="2" eb="4">
      <t>ジッセキ</t>
    </rPh>
    <rPh sb="4" eb="6">
      <t>ケンメイ</t>
    </rPh>
    <phoneticPr fontId="2"/>
  </si>
  <si>
    <t>発注部署名 ６</t>
    <rPh sb="0" eb="2">
      <t>ハッチュウ</t>
    </rPh>
    <rPh sb="2" eb="4">
      <t>ブショ</t>
    </rPh>
    <rPh sb="4" eb="5">
      <t>メイ</t>
    </rPh>
    <phoneticPr fontId="2"/>
  </si>
  <si>
    <t>確認資料 ６</t>
    <rPh sb="0" eb="2">
      <t>カクニン</t>
    </rPh>
    <rPh sb="2" eb="4">
      <t>シリョウ</t>
    </rPh>
    <phoneticPr fontId="2"/>
  </si>
  <si>
    <t>記入にあたっては，局・部・課を記入してください</t>
    <rPh sb="0" eb="2">
      <t>キニュウ</t>
    </rPh>
    <rPh sb="9" eb="10">
      <t>キョク</t>
    </rPh>
    <rPh sb="11" eb="12">
      <t>ブ</t>
    </rPh>
    <rPh sb="13" eb="14">
      <t>カ</t>
    </rPh>
    <rPh sb="15" eb="17">
      <t>キニュウ</t>
    </rPh>
    <phoneticPr fontId="2"/>
  </si>
  <si>
    <t>様式-共6【交通局】</t>
    <rPh sb="0" eb="2">
      <t>ヨウシキ</t>
    </rPh>
    <rPh sb="3" eb="4">
      <t>トモ</t>
    </rPh>
    <phoneticPr fontId="2"/>
  </si>
  <si>
    <t>登録基幹技能者調書</t>
    <rPh sb="0" eb="2">
      <t>トウロク</t>
    </rPh>
    <rPh sb="2" eb="4">
      <t>キカン</t>
    </rPh>
    <rPh sb="4" eb="7">
      <t>ギノウシャ</t>
    </rPh>
    <rPh sb="7" eb="9">
      <t>チョウショ</t>
    </rPh>
    <phoneticPr fontId="2"/>
  </si>
  <si>
    <t>◯◯◯◯基幹技能者</t>
    <rPh sb="4" eb="6">
      <t>キカン</t>
    </rPh>
    <rPh sb="6" eb="9">
      <t>ギノウシャ</t>
    </rPh>
    <phoneticPr fontId="2"/>
  </si>
  <si>
    <t>氏名</t>
    <rPh sb="0" eb="2">
      <t>シメイ</t>
    </rPh>
    <phoneticPr fontId="2"/>
  </si>
  <si>
    <t>所属会社名</t>
    <rPh sb="0" eb="2">
      <t>ショゾク</t>
    </rPh>
    <rPh sb="2" eb="4">
      <t>カイシャ</t>
    </rPh>
    <rPh sb="4" eb="5">
      <t>メイ</t>
    </rPh>
    <phoneticPr fontId="2"/>
  </si>
  <si>
    <t>講習修了証番号</t>
    <rPh sb="0" eb="2">
      <t>コウシュウ</t>
    </rPh>
    <rPh sb="2" eb="5">
      <t>シュウリョウショウ</t>
    </rPh>
    <rPh sb="5" eb="7">
      <t>バンゴウ</t>
    </rPh>
    <phoneticPr fontId="2"/>
  </si>
  <si>
    <t>有効年月日</t>
    <rPh sb="0" eb="2">
      <t>ユウコウ</t>
    </rPh>
    <rPh sb="2" eb="5">
      <t>ネンガッピ</t>
    </rPh>
    <phoneticPr fontId="2"/>
  </si>
  <si>
    <t>登録番号</t>
    <rPh sb="0" eb="2">
      <t>トウロク</t>
    </rPh>
    <rPh sb="2" eb="4">
      <t>バンゴウ</t>
    </rPh>
    <phoneticPr fontId="2"/>
  </si>
  <si>
    <t>従事する工種</t>
    <rPh sb="0" eb="2">
      <t>ジュウジ</t>
    </rPh>
    <rPh sb="4" eb="6">
      <t>コウシュ</t>
    </rPh>
    <phoneticPr fontId="2"/>
  </si>
  <si>
    <t>従事する期間（予定）</t>
    <rPh sb="0" eb="2">
      <t>ジュウジ</t>
    </rPh>
    <rPh sb="4" eb="6">
      <t>キカン</t>
    </rPh>
    <rPh sb="7" eb="9">
      <t>ヨテイ</t>
    </rPh>
    <phoneticPr fontId="2"/>
  </si>
  <si>
    <t>　　　　　　年　　月　　日</t>
    <rPh sb="6" eb="7">
      <t>ネン</t>
    </rPh>
    <rPh sb="9" eb="10">
      <t>ツキ</t>
    </rPh>
    <rPh sb="12" eb="13">
      <t>ニチ</t>
    </rPh>
    <phoneticPr fontId="2"/>
  </si>
  <si>
    <t>～</t>
    <phoneticPr fontId="2"/>
  </si>
  <si>
    <t>～</t>
    <phoneticPr fontId="2"/>
  </si>
  <si>
    <t>◯◯◯◯基幹技能者</t>
    <phoneticPr fontId="2"/>
  </si>
  <si>
    <t>（仙台市確認欄）</t>
    <phoneticPr fontId="2"/>
  </si>
  <si>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2"/>
  </si>
  <si>
    <r>
      <t>チェック　</t>
    </r>
    <r>
      <rPr>
        <sz val="12"/>
        <rFont val="ＭＳ Ｐゴシック"/>
        <family val="3"/>
        <charset val="128"/>
      </rPr>
      <t>□</t>
    </r>
    <phoneticPr fontId="2"/>
  </si>
  <si>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</si>
  <si>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2"/>
  </si>
  <si>
    <t>により選択して下さい。</t>
    <phoneticPr fontId="2"/>
  </si>
  <si>
    <t>対象工種を複数選択する場合は最大5種類（工種）までとし，各種類（工種）ごと1名までを記入して下さい。</t>
    <rPh sb="42" eb="44">
      <t>キニュウ</t>
    </rPh>
    <rPh sb="46" eb="47">
      <t>クダ</t>
    </rPh>
    <phoneticPr fontId="2"/>
  </si>
  <si>
    <t>注4</t>
    <rPh sb="0" eb="1">
      <t>チュウ</t>
    </rPh>
    <phoneticPr fontId="2"/>
  </si>
  <si>
    <t>配置予定技術者又は現場代理人は評価の対象外です。</t>
    <rPh sb="2" eb="4">
      <t>ヨテイ</t>
    </rPh>
    <rPh sb="4" eb="7">
      <t>ギジュツシャ</t>
    </rPh>
    <rPh sb="15" eb="17">
      <t>ヒョウカ</t>
    </rPh>
    <rPh sb="18" eb="20">
      <t>タイショウ</t>
    </rPh>
    <rPh sb="20" eb="21">
      <t>ソト</t>
    </rPh>
    <phoneticPr fontId="2"/>
  </si>
  <si>
    <t>地下鉄南北線勾当台公園駅北１出入口エスカレーター設備増設及び更新工事</t>
    <phoneticPr fontId="2"/>
  </si>
  <si>
    <t>地下鉄南北線勾当台公園駅北１出入口エスカレーター設備増設及び更新工事</t>
    <rPh sb="0" eb="3">
      <t>チカテツ</t>
    </rPh>
    <rPh sb="3" eb="6">
      <t>ナンボクセン</t>
    </rPh>
    <rPh sb="6" eb="9">
      <t>コウトウダイ</t>
    </rPh>
    <rPh sb="9" eb="11">
      <t>コウエン</t>
    </rPh>
    <rPh sb="11" eb="12">
      <t>エキ</t>
    </rPh>
    <rPh sb="12" eb="13">
      <t>キタ</t>
    </rPh>
    <rPh sb="14" eb="17">
      <t>デイリグチ</t>
    </rPh>
    <rPh sb="24" eb="26">
      <t>セツビ</t>
    </rPh>
    <rPh sb="26" eb="28">
      <t>ゾウセツ</t>
    </rPh>
    <rPh sb="28" eb="29">
      <t>オヨ</t>
    </rPh>
    <rPh sb="30" eb="32">
      <t>コウシン</t>
    </rPh>
    <rPh sb="32" eb="34">
      <t>コウジ</t>
    </rPh>
    <phoneticPr fontId="2"/>
  </si>
  <si>
    <t>19091001</t>
    <phoneticPr fontId="2"/>
  </si>
  <si>
    <t>19091001</t>
    <phoneticPr fontId="2"/>
  </si>
  <si>
    <t>19091001</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</si>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</sst>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General&quot;点&quot;"/>
    <numFmt numFmtId="180" formatCode="0_ "/>
    <numFmt numFmtId="181" formatCode="0.0_ "/>
    <numFmt numFmtId="182" formatCode="#,##0_ "/>
    <numFmt numFmtId="183" formatCode="yyyy\(ge\)/m/d"/>
    <numFmt numFmtId="184" formatCode="[$-411]ge\.m\.d;@"/>
    <numFmt numFmtId="185" formatCode="yyyy/m/d;@"/>
    <numFmt numFmtId="186" formatCode="0.0%"/>
  </numFmts>
  <fonts count="3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8"/>
      <name val="ＭＳ Ｐゴシック"/>
      <family val="3"/>
      <charset val="128"/>
    </font>
    <font>
      <sz val="9"/>
      <color indexed="81"/>
      <name val="ＭＳ Ｐゴシック"/>
      <family val="3"/>
      <charset val="128"/>
    </font>
    <font>
      <b/>
      <sz val="10"/>
      <name val="ＭＳ Ｐゴシック"/>
      <family val="3"/>
      <charset val="128"/>
    </font>
    <font>
      <sz val="11"/>
      <color theme="1"/>
      <name val="ＭＳ Ｐゴシック"/>
      <family val="2"/>
      <charset val="128"/>
      <scheme val="minor"/>
    </font>
    <font>
      <b/>
      <sz val="16"/>
      <name val="ＭＳ Ｐゴシック"/>
      <family val="3"/>
      <charset val="128"/>
    </font>
    <font>
      <sz val="10"/>
      <name val="ＭＳ Ｐゴシック"/>
      <family val="3"/>
      <charset val="128"/>
      <scheme val="minor"/>
    </font>
    <font>
      <strike/>
      <sz val="10"/>
      <name val="ＭＳ Ｐゴシック"/>
      <family val="3"/>
      <charset val="128"/>
    </font>
    <font>
      <b/>
      <sz val="12"/>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10"/>
      <name val="ＭＳ ゴシック"/>
      <family val="3"/>
      <charset val="128"/>
    </font>
    <font>
      <sz val="10"/>
      <color rgb="FFFF0000"/>
      <name val="ＭＳ Ｐゴシック"/>
      <family val="3"/>
      <charset val="128"/>
    </font>
    <font>
      <sz val="10"/>
      <color theme="1"/>
      <name val="ＭＳ Ｐゴシック"/>
      <family val="3"/>
      <charset val="128"/>
    </font>
    <font>
      <sz val="9.5"/>
      <name val="ＭＳ Ｐゴシック"/>
      <family val="3"/>
      <charset val="128"/>
    </font>
    <font>
      <sz val="9"/>
      <name val="ＭＳ Ｐ明朝"/>
      <family val="1"/>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24"/>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name val="ＭＳ Ｐ明朝"/>
      <family val="1"/>
      <charset val="128"/>
    </font>
    <font>
      <sz val="8"/>
      <color theme="1"/>
      <name val="ＭＳ Ｐゴシック"/>
      <family val="3"/>
      <charset val="128"/>
    </font>
    <font>
      <sz val="12"/>
      <name val="ＭＳ Ｐゴシック"/>
      <family val="3"/>
      <charset val="128"/>
    </font>
    <font>
      <b/>
      <sz val="20"/>
      <name val="ＭＳ Ｐゴシック"/>
      <family val="3"/>
      <charset val="128"/>
    </font>
    <font>
      <sz val="9"/>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style="medium">
        <color indexed="64"/>
      </left>
      <right/>
      <top style="medium">
        <color indexed="64"/>
      </top>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4" fillId="0" borderId="0">
      <alignment vertical="center"/>
    </xf>
    <xf numFmtId="0" fontId="9"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3">
    <xf numFmtId="0" fontId="0" fillId="0" borderId="0" xfId="0">
      <alignment vertical="center"/>
    </xf>
    <xf numFmtId="0" fontId="4" fillId="0" borderId="0" xfId="4" applyFont="1" applyFill="1" applyBorder="1" applyAlignment="1">
      <alignment horizontal="left" vertical="center"/>
    </xf>
    <xf numFmtId="0" fontId="4" fillId="0" borderId="0" xfId="4" applyFont="1" applyFill="1" applyAlignment="1">
      <alignment vertical="center"/>
    </xf>
    <xf numFmtId="0" fontId="4" fillId="0" borderId="2" xfId="4" applyFont="1" applyFill="1" applyBorder="1" applyAlignment="1" applyProtection="1">
      <alignment horizontal="center" vertical="center"/>
    </xf>
    <xf numFmtId="0" fontId="6" fillId="0" borderId="0" xfId="5" applyFont="1" applyBorder="1" applyAlignment="1" applyProtection="1">
      <alignment horizontal="center" vertical="center"/>
    </xf>
    <xf numFmtId="0" fontId="4" fillId="0" borderId="0" xfId="5" applyFont="1" applyBorder="1" applyProtection="1"/>
    <xf numFmtId="0" fontId="4" fillId="0" borderId="0" xfId="5" applyFont="1" applyProtection="1"/>
    <xf numFmtId="0" fontId="4" fillId="0" borderId="0" xfId="5" applyFont="1" applyBorder="1" applyAlignment="1" applyProtection="1">
      <alignment horizontal="center" vertical="center"/>
    </xf>
    <xf numFmtId="0" fontId="8" fillId="0" borderId="0" xfId="5" applyFont="1" applyBorder="1" applyAlignment="1" applyProtection="1">
      <alignment horizontal="center" vertical="center"/>
    </xf>
    <xf numFmtId="0" fontId="4" fillId="0" borderId="8" xfId="4" applyFont="1" applyFill="1" applyBorder="1" applyAlignment="1"/>
    <xf numFmtId="176" fontId="4" fillId="0" borderId="0" xfId="4" applyNumberFormat="1" applyFont="1" applyFill="1" applyBorder="1" applyAlignment="1">
      <alignment horizontal="center" vertical="center"/>
    </xf>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5" fillId="0" borderId="0" xfId="4" applyFont="1" applyFill="1" applyBorder="1" applyAlignment="1">
      <alignment horizontal="center" vertical="center"/>
    </xf>
    <xf numFmtId="0" fontId="4" fillId="0" borderId="0" xfId="4" applyFont="1" applyFill="1" applyBorder="1" applyAlignment="1">
      <alignment horizontal="center" vertical="top" wrapText="1"/>
    </xf>
    <xf numFmtId="0" fontId="4" fillId="0" borderId="0" xfId="4" applyFont="1" applyFill="1" applyBorder="1" applyAlignment="1">
      <alignment horizontal="center"/>
    </xf>
    <xf numFmtId="0" fontId="4" fillId="0" borderId="0" xfId="4" applyFont="1" applyFill="1" applyBorder="1" applyAlignment="1">
      <alignment vertical="top"/>
    </xf>
    <xf numFmtId="0" fontId="4" fillId="0" borderId="0" xfId="4" applyFont="1" applyFill="1" applyAlignment="1">
      <alignment vertical="top"/>
    </xf>
    <xf numFmtId="176" fontId="4" fillId="0" borderId="1" xfId="4" applyNumberFormat="1" applyFont="1" applyFill="1" applyBorder="1" applyAlignment="1">
      <alignment vertical="center"/>
    </xf>
    <xf numFmtId="0" fontId="4" fillId="0" borderId="0" xfId="4" applyFont="1" applyFill="1" applyBorder="1" applyAlignment="1">
      <alignment horizontal="center" vertical="center" wrapText="1"/>
    </xf>
    <xf numFmtId="0" fontId="4" fillId="0" borderId="0" xfId="4" applyFont="1" applyFill="1" applyBorder="1" applyAlignment="1">
      <alignment horizontal="left" vertical="top"/>
    </xf>
    <xf numFmtId="0" fontId="4" fillId="0" borderId="0" xfId="4" applyFont="1" applyFill="1" applyBorder="1" applyAlignment="1">
      <alignment horizontal="center" vertical="top"/>
    </xf>
    <xf numFmtId="176" fontId="4" fillId="0" borderId="0" xfId="4" applyNumberFormat="1" applyFont="1" applyFill="1" applyBorder="1" applyAlignment="1">
      <alignment horizontal="center" vertical="top"/>
    </xf>
    <xf numFmtId="0" fontId="4" fillId="2" borderId="2" xfId="4" applyFont="1" applyFill="1" applyBorder="1" applyAlignment="1" applyProtection="1">
      <alignment horizontal="center" vertical="center"/>
    </xf>
    <xf numFmtId="0" fontId="4" fillId="0" borderId="31" xfId="4" applyFont="1" applyFill="1" applyBorder="1" applyAlignment="1">
      <alignment horizontal="left" vertical="center" wrapText="1"/>
    </xf>
    <xf numFmtId="176" fontId="4" fillId="0" borderId="31" xfId="4" applyNumberFormat="1" applyFont="1" applyFill="1" applyBorder="1" applyAlignment="1">
      <alignment horizontal="left" vertical="center" wrapText="1"/>
    </xf>
    <xf numFmtId="0" fontId="4" fillId="0" borderId="10" xfId="4" applyFont="1" applyFill="1" applyBorder="1" applyAlignment="1">
      <alignment vertical="center" wrapText="1"/>
    </xf>
    <xf numFmtId="0" fontId="4" fillId="0" borderId="0" xfId="4" applyFont="1" applyFill="1" applyBorder="1" applyAlignment="1" applyProtection="1">
      <alignment horizontal="center" vertical="center"/>
    </xf>
    <xf numFmtId="177" fontId="4" fillId="0" borderId="0" xfId="4" applyNumberFormat="1" applyFont="1" applyFill="1" applyBorder="1" applyAlignment="1">
      <alignment horizontal="right" vertical="center"/>
    </xf>
    <xf numFmtId="176" fontId="4" fillId="0" borderId="4" xfId="4" applyNumberFormat="1" applyFont="1" applyFill="1" applyBorder="1" applyAlignment="1">
      <alignment horizontal="right" vertical="center"/>
    </xf>
    <xf numFmtId="0" fontId="3" fillId="0" borderId="31" xfId="4" applyFont="1" applyFill="1" applyBorder="1" applyAlignment="1">
      <alignment horizontal="left" vertical="center" wrapText="1"/>
    </xf>
    <xf numFmtId="0" fontId="4" fillId="0" borderId="8" xfId="4" applyFont="1" applyFill="1" applyBorder="1" applyAlignment="1">
      <alignment vertical="center"/>
    </xf>
    <xf numFmtId="176" fontId="4" fillId="0" borderId="2" xfId="4" applyNumberFormat="1" applyFont="1" applyFill="1" applyBorder="1" applyAlignment="1">
      <alignment horizontal="right" vertical="center"/>
    </xf>
    <xf numFmtId="180" fontId="4" fillId="2" borderId="2" xfId="4" applyNumberFormat="1" applyFont="1" applyFill="1" applyBorder="1" applyAlignment="1" applyProtection="1">
      <alignment horizontal="center" vertical="center"/>
    </xf>
    <xf numFmtId="0" fontId="4" fillId="0" borderId="0" xfId="4" applyFont="1" applyFill="1" applyBorder="1" applyAlignment="1">
      <alignment horizontal="left" vertical="center" wrapText="1"/>
    </xf>
    <xf numFmtId="180" fontId="4" fillId="2" borderId="38" xfId="4" applyNumberFormat="1" applyFont="1" applyFill="1" applyBorder="1" applyAlignment="1" applyProtection="1">
      <alignment horizontal="center" vertical="center"/>
    </xf>
    <xf numFmtId="0" fontId="4" fillId="0" borderId="0" xfId="4" applyFont="1" applyFill="1" applyAlignment="1">
      <alignment vertical="top" wrapText="1"/>
    </xf>
    <xf numFmtId="0" fontId="4" fillId="0" borderId="7"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10" xfId="4" applyFont="1" applyFill="1" applyBorder="1" applyAlignment="1" applyProtection="1">
      <alignment horizontal="center" vertical="center"/>
    </xf>
    <xf numFmtId="177" fontId="4" fillId="0" borderId="10" xfId="4" applyNumberFormat="1" applyFont="1" applyFill="1" applyBorder="1" applyAlignment="1">
      <alignment horizontal="right" vertical="center"/>
    </xf>
    <xf numFmtId="0" fontId="4" fillId="0" borderId="10" xfId="4" applyFont="1" applyFill="1" applyBorder="1" applyAlignment="1">
      <alignment horizontal="center" vertical="center" wrapText="1"/>
    </xf>
    <xf numFmtId="0" fontId="4" fillId="0" borderId="10" xfId="4" applyFont="1" applyFill="1" applyBorder="1" applyAlignment="1">
      <alignment vertical="top"/>
    </xf>
    <xf numFmtId="0" fontId="4" fillId="0" borderId="0" xfId="4" applyFont="1" applyFill="1" applyBorder="1" applyAlignment="1">
      <alignment vertical="center"/>
    </xf>
    <xf numFmtId="0" fontId="4" fillId="0" borderId="0" xfId="4" applyFont="1" applyFill="1" applyBorder="1" applyAlignment="1">
      <alignment horizontal="right" vertical="center"/>
    </xf>
    <xf numFmtId="42" fontId="4" fillId="0" borderId="0" xfId="4" applyNumberFormat="1" applyFont="1" applyFill="1" applyBorder="1" applyAlignment="1">
      <alignment vertical="center"/>
    </xf>
    <xf numFmtId="0" fontId="4" fillId="0" borderId="0" xfId="4" applyFont="1" applyFill="1" applyAlignment="1">
      <alignment horizontal="center" vertical="top"/>
    </xf>
    <xf numFmtId="0" fontId="4" fillId="0" borderId="8" xfId="4" applyFont="1" applyFill="1" applyBorder="1" applyAlignment="1">
      <alignment horizontal="center" vertical="top"/>
    </xf>
    <xf numFmtId="176" fontId="4" fillId="0" borderId="1" xfId="4" applyNumberFormat="1" applyFont="1" applyFill="1" applyBorder="1" applyAlignment="1">
      <alignment horizontal="center" vertical="center"/>
    </xf>
    <xf numFmtId="176" fontId="4" fillId="0" borderId="8" xfId="4" applyNumberFormat="1" applyFont="1" applyFill="1" applyBorder="1" applyAlignment="1">
      <alignment horizontal="left" vertical="center"/>
    </xf>
    <xf numFmtId="0" fontId="5" fillId="0" borderId="0" xfId="4" applyFont="1" applyFill="1" applyAlignment="1">
      <alignment vertical="top"/>
    </xf>
    <xf numFmtId="0" fontId="5" fillId="0" borderId="0" xfId="4" applyFont="1" applyFill="1" applyAlignment="1">
      <alignment horizontal="left" vertical="center" indent="1"/>
    </xf>
    <xf numFmtId="0" fontId="5" fillId="0" borderId="0" xfId="4" applyFont="1" applyFill="1" applyAlignment="1">
      <alignment horizontal="left" vertical="top" indent="1"/>
    </xf>
    <xf numFmtId="0" fontId="5" fillId="0" borderId="0" xfId="4" applyFont="1" applyFill="1" applyBorder="1" applyAlignment="1">
      <alignment horizontal="left" vertical="top" indent="1"/>
    </xf>
    <xf numFmtId="0" fontId="5" fillId="0" borderId="0" xfId="4" applyFont="1" applyFill="1" applyAlignment="1">
      <alignment horizontal="left" vertical="top" wrapText="1" indent="1"/>
    </xf>
    <xf numFmtId="0" fontId="5" fillId="0" borderId="0" xfId="4" applyFont="1" applyFill="1" applyBorder="1" applyAlignment="1">
      <alignment horizontal="left" vertical="top" wrapText="1" indent="1"/>
    </xf>
    <xf numFmtId="0" fontId="16" fillId="0" borderId="0" xfId="4" applyFont="1" applyFill="1" applyAlignment="1">
      <alignment horizontal="left" vertical="center" indent="1"/>
    </xf>
    <xf numFmtId="0" fontId="4" fillId="0" borderId="0" xfId="4" applyFont="1" applyFill="1" applyAlignment="1">
      <alignment horizontal="center" vertical="center"/>
    </xf>
    <xf numFmtId="0" fontId="4" fillId="0" borderId="0" xfId="4" applyFont="1" applyFill="1" applyBorder="1" applyAlignment="1">
      <alignment horizontal="center" vertical="center"/>
    </xf>
    <xf numFmtId="0" fontId="4" fillId="0" borderId="7" xfId="4" applyFont="1" applyFill="1" applyBorder="1" applyAlignment="1">
      <alignment horizontal="center" vertical="center" wrapText="1"/>
    </xf>
    <xf numFmtId="0" fontId="4" fillId="0" borderId="3" xfId="4" applyFont="1" applyFill="1" applyBorder="1" applyAlignment="1">
      <alignment horizontal="center" vertical="center"/>
    </xf>
    <xf numFmtId="180" fontId="4" fillId="0" borderId="1" xfId="4" applyNumberFormat="1" applyFont="1" applyFill="1" applyBorder="1" applyAlignment="1">
      <alignment horizontal="center" vertical="center"/>
    </xf>
    <xf numFmtId="180" fontId="4" fillId="0" borderId="3" xfId="4" applyNumberFormat="1" applyFont="1" applyFill="1" applyBorder="1" applyAlignment="1">
      <alignment horizontal="center" vertical="center"/>
    </xf>
    <xf numFmtId="180" fontId="4" fillId="2" borderId="1" xfId="4" applyNumberFormat="1" applyFont="1" applyFill="1" applyBorder="1" applyAlignment="1" applyProtection="1">
      <alignment horizontal="center" vertical="center"/>
    </xf>
    <xf numFmtId="180" fontId="4" fillId="0" borderId="32" xfId="4" applyNumberFormat="1" applyFont="1" applyFill="1" applyBorder="1" applyAlignment="1">
      <alignment horizontal="center" vertical="center"/>
    </xf>
    <xf numFmtId="180" fontId="4" fillId="0" borderId="2" xfId="4" applyNumberFormat="1" applyFont="1" applyFill="1" applyBorder="1" applyAlignment="1">
      <alignment horizontal="center" vertical="center"/>
    </xf>
    <xf numFmtId="180" fontId="4" fillId="0" borderId="33" xfId="4" applyNumberFormat="1" applyFont="1" applyFill="1" applyBorder="1" applyAlignment="1">
      <alignment horizontal="center" vertical="center"/>
    </xf>
    <xf numFmtId="180" fontId="4" fillId="2" borderId="36" xfId="4" applyNumberFormat="1" applyFont="1" applyFill="1" applyBorder="1" applyAlignment="1" applyProtection="1">
      <alignment horizontal="center" vertical="center"/>
    </xf>
    <xf numFmtId="180" fontId="4" fillId="0" borderId="11" xfId="4" applyNumberFormat="1" applyFont="1" applyFill="1" applyBorder="1" applyAlignment="1">
      <alignment horizontal="center" vertical="center"/>
    </xf>
    <xf numFmtId="180" fontId="4" fillId="2" borderId="9" xfId="4" applyNumberFormat="1" applyFont="1" applyFill="1" applyBorder="1" applyAlignment="1" applyProtection="1">
      <alignment horizontal="center" vertical="center"/>
    </xf>
    <xf numFmtId="180" fontId="4" fillId="2" borderId="14" xfId="4" applyNumberFormat="1" applyFont="1" applyFill="1" applyBorder="1" applyAlignment="1" applyProtection="1">
      <alignment horizontal="center" vertical="center"/>
    </xf>
    <xf numFmtId="180" fontId="11" fillId="2" borderId="2" xfId="6" applyNumberFormat="1" applyFont="1" applyFill="1" applyBorder="1" applyAlignment="1" applyProtection="1">
      <alignment horizontal="center" vertical="center"/>
    </xf>
    <xf numFmtId="181" fontId="4" fillId="0" borderId="2" xfId="4" applyNumberFormat="1" applyFont="1" applyFill="1" applyBorder="1" applyAlignment="1">
      <alignment horizontal="center" vertical="center"/>
    </xf>
    <xf numFmtId="176" fontId="4" fillId="0" borderId="9" xfId="4" applyNumberFormat="1" applyFont="1" applyFill="1" applyBorder="1" applyAlignment="1">
      <alignment horizontal="right" vertical="center"/>
    </xf>
    <xf numFmtId="181" fontId="4" fillId="0" borderId="1" xfId="4" applyNumberFormat="1" applyFont="1" applyFill="1" applyBorder="1" applyAlignment="1">
      <alignment horizontal="center" vertical="center"/>
    </xf>
    <xf numFmtId="181" fontId="4" fillId="0" borderId="3" xfId="4" applyNumberFormat="1" applyFont="1" applyFill="1" applyBorder="1" applyAlignment="1">
      <alignment horizontal="center" vertical="center"/>
    </xf>
    <xf numFmtId="181" fontId="4" fillId="2" borderId="2" xfId="4" applyNumberFormat="1" applyFont="1" applyFill="1" applyBorder="1" applyAlignment="1" applyProtection="1">
      <alignment horizontal="center" vertical="center"/>
    </xf>
    <xf numFmtId="1" fontId="4" fillId="0" borderId="3" xfId="4" applyNumberFormat="1" applyFont="1" applyFill="1" applyBorder="1" applyAlignment="1">
      <alignment horizontal="center" vertical="center"/>
    </xf>
    <xf numFmtId="1" fontId="4" fillId="0" borderId="37" xfId="4" applyNumberFormat="1" applyFont="1" applyFill="1" applyBorder="1" applyAlignment="1">
      <alignment horizontal="center" vertical="center"/>
    </xf>
    <xf numFmtId="1" fontId="4" fillId="0" borderId="6" xfId="4" applyNumberFormat="1" applyFont="1" applyFill="1" applyBorder="1" applyAlignment="1">
      <alignment horizontal="center" vertical="center"/>
    </xf>
    <xf numFmtId="1" fontId="4" fillId="0" borderId="15" xfId="4" applyNumberFormat="1" applyFont="1" applyFill="1" applyBorder="1" applyAlignment="1">
      <alignment horizontal="center" vertical="center"/>
    </xf>
    <xf numFmtId="0" fontId="4" fillId="0" borderId="0" xfId="4" applyFont="1" applyFill="1" applyBorder="1" applyAlignment="1">
      <alignment vertical="center" wrapText="1"/>
    </xf>
    <xf numFmtId="1" fontId="4" fillId="0" borderId="2" xfId="4" applyNumberFormat="1" applyFont="1" applyFill="1" applyBorder="1" applyAlignment="1">
      <alignment horizontal="center" vertical="center"/>
    </xf>
    <xf numFmtId="180" fontId="4" fillId="0" borderId="10" xfId="4" applyNumberFormat="1" applyFont="1" applyFill="1" applyBorder="1" applyAlignment="1" applyProtection="1">
      <alignment horizontal="center" vertical="center"/>
    </xf>
    <xf numFmtId="180" fontId="4" fillId="0" borderId="10" xfId="4" applyNumberFormat="1" applyFont="1" applyFill="1" applyBorder="1" applyAlignment="1">
      <alignment horizontal="center" vertical="center"/>
    </xf>
    <xf numFmtId="180" fontId="4" fillId="0" borderId="10" xfId="4" applyNumberFormat="1" applyFont="1" applyFill="1" applyBorder="1" applyAlignment="1">
      <alignment horizontal="right" vertical="center"/>
    </xf>
    <xf numFmtId="180" fontId="4" fillId="0" borderId="2" xfId="4" applyNumberFormat="1" applyFont="1" applyFill="1" applyBorder="1" applyAlignment="1">
      <alignment horizontal="right" vertical="center"/>
    </xf>
    <xf numFmtId="0" fontId="15" fillId="0" borderId="31" xfId="4" applyFont="1" applyFill="1" applyBorder="1" applyAlignment="1">
      <alignment horizontal="left" vertical="center" wrapText="1"/>
    </xf>
    <xf numFmtId="0" fontId="4" fillId="0" borderId="0" xfId="4" applyFont="1" applyFill="1" applyBorder="1" applyAlignment="1">
      <alignment horizontal="center" vertical="center"/>
    </xf>
    <xf numFmtId="0" fontId="4" fillId="0" borderId="8" xfId="4" applyFont="1" applyFill="1" applyBorder="1" applyAlignment="1">
      <alignment vertical="center" wrapText="1"/>
    </xf>
    <xf numFmtId="180" fontId="4" fillId="0" borderId="5" xfId="4" applyNumberFormat="1" applyFont="1" applyFill="1" applyBorder="1" applyAlignment="1">
      <alignment horizontal="center" vertical="center"/>
    </xf>
    <xf numFmtId="0" fontId="4" fillId="0" borderId="10" xfId="4" applyFont="1" applyFill="1" applyBorder="1" applyAlignment="1">
      <alignment horizontal="center" vertical="center"/>
    </xf>
    <xf numFmtId="49" fontId="11" fillId="0" borderId="5" xfId="4" applyNumberFormat="1" applyFont="1" applyFill="1" applyBorder="1" applyAlignment="1">
      <alignment horizontal="center" vertical="center" wrapText="1"/>
    </xf>
    <xf numFmtId="49" fontId="11" fillId="0" borderId="11" xfId="4" applyNumberFormat="1" applyFont="1" applyFill="1" applyBorder="1" applyAlignment="1">
      <alignment horizontal="center" vertical="center" wrapText="1"/>
    </xf>
    <xf numFmtId="1" fontId="4" fillId="0" borderId="13" xfId="4" applyNumberFormat="1" applyFont="1" applyFill="1" applyBorder="1" applyAlignment="1">
      <alignment horizontal="center" vertical="center"/>
    </xf>
    <xf numFmtId="0" fontId="4" fillId="0" borderId="0" xfId="7" applyFont="1" applyBorder="1" applyProtection="1"/>
    <xf numFmtId="0" fontId="4" fillId="0" borderId="0" xfId="7" applyFont="1" applyBorder="1" applyAlignment="1" applyProtection="1">
      <alignment horizontal="center" vertical="center"/>
    </xf>
    <xf numFmtId="0" fontId="4" fillId="0" borderId="0" xfId="7" applyFont="1" applyBorder="1" applyAlignment="1" applyProtection="1">
      <alignment horizontal="right"/>
    </xf>
    <xf numFmtId="0" fontId="4" fillId="0" borderId="0" xfId="7" applyFont="1" applyProtection="1"/>
    <xf numFmtId="0" fontId="4" fillId="0" borderId="0" xfId="7" applyFont="1" applyAlignment="1" applyProtection="1">
      <alignment wrapText="1"/>
    </xf>
    <xf numFmtId="0" fontId="4" fillId="0" borderId="0" xfId="7" applyFont="1" applyAlignment="1" applyProtection="1">
      <alignment horizontal="center" vertical="center"/>
    </xf>
    <xf numFmtId="0" fontId="4" fillId="0" borderId="2"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20" fillId="0" borderId="15" xfId="7" applyFont="1" applyBorder="1" applyAlignment="1" applyProtection="1">
      <alignment horizontal="center" vertical="center" wrapText="1"/>
    </xf>
    <xf numFmtId="0" fontId="20" fillId="0" borderId="43" xfId="7" applyFont="1" applyBorder="1" applyAlignment="1" applyProtection="1">
      <alignment horizontal="center" vertical="center"/>
    </xf>
    <xf numFmtId="0" fontId="20" fillId="0" borderId="29" xfId="7" applyFont="1" applyFill="1" applyBorder="1" applyAlignment="1" applyProtection="1">
      <alignment vertical="center"/>
    </xf>
    <xf numFmtId="0" fontId="20" fillId="0" borderId="8" xfId="7" applyFont="1" applyFill="1" applyBorder="1" applyAlignment="1" applyProtection="1">
      <alignment vertical="center"/>
    </xf>
    <xf numFmtId="0" fontId="20" fillId="0" borderId="0" xfId="7" applyFont="1" applyFill="1" applyBorder="1" applyAlignment="1" applyProtection="1">
      <alignment vertical="center"/>
    </xf>
    <xf numFmtId="0" fontId="20" fillId="0" borderId="0" xfId="7" applyFont="1" applyFill="1" applyBorder="1" applyAlignment="1" applyProtection="1">
      <alignment horizontal="center" vertical="center"/>
    </xf>
    <xf numFmtId="0" fontId="20" fillId="0" borderId="23" xfId="7" applyFont="1" applyFill="1" applyBorder="1" applyAlignment="1" applyProtection="1">
      <alignment vertical="center"/>
    </xf>
    <xf numFmtId="49" fontId="20" fillId="0" borderId="44" xfId="7" applyNumberFormat="1" applyFont="1" applyFill="1" applyBorder="1" applyAlignment="1" applyProtection="1">
      <alignment horizontal="center" vertical="center"/>
    </xf>
    <xf numFmtId="49" fontId="20" fillId="0" borderId="25" xfId="7" applyNumberFormat="1" applyFont="1" applyFill="1" applyBorder="1" applyAlignment="1" applyProtection="1">
      <alignment vertical="center"/>
    </xf>
    <xf numFmtId="49" fontId="20" fillId="0" borderId="12" xfId="7" applyNumberFormat="1" applyFont="1" applyFill="1" applyBorder="1" applyAlignment="1" applyProtection="1">
      <alignment vertical="center"/>
    </xf>
    <xf numFmtId="49" fontId="20" fillId="0" borderId="9" xfId="7" applyNumberFormat="1" applyFont="1" applyFill="1" applyBorder="1" applyAlignment="1" applyProtection="1">
      <alignment vertical="center"/>
    </xf>
    <xf numFmtId="0" fontId="20" fillId="0" borderId="21" xfId="7" applyFont="1" applyBorder="1" applyAlignment="1" applyProtection="1">
      <alignment horizontal="center" vertical="center"/>
    </xf>
    <xf numFmtId="0" fontId="20" fillId="3" borderId="46" xfId="7" applyFont="1" applyFill="1" applyBorder="1" applyAlignment="1" applyProtection="1">
      <alignment horizontal="center" vertical="center"/>
      <protection locked="0"/>
    </xf>
    <xf numFmtId="0" fontId="3" fillId="0" borderId="7" xfId="7" applyFont="1" applyFill="1" applyBorder="1" applyAlignment="1" applyProtection="1">
      <alignment horizontal="center" vertical="center" wrapText="1"/>
    </xf>
    <xf numFmtId="0" fontId="3" fillId="0" borderId="6" xfId="7" applyFont="1" applyFill="1" applyBorder="1" applyAlignment="1" applyProtection="1">
      <alignment horizontal="center" vertical="center" wrapText="1"/>
    </xf>
    <xf numFmtId="0" fontId="20" fillId="0" borderId="53"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7" xfId="7" applyFont="1" applyBorder="1" applyAlignment="1" applyProtection="1">
      <alignment horizontal="center" vertical="center" wrapText="1"/>
    </xf>
    <xf numFmtId="0" fontId="20" fillId="0" borderId="10" xfId="7" applyFont="1" applyBorder="1" applyAlignment="1" applyProtection="1">
      <alignment horizontal="center" vertical="center" wrapText="1"/>
    </xf>
    <xf numFmtId="185" fontId="20" fillId="0" borderId="8" xfId="7" applyNumberFormat="1" applyFont="1" applyBorder="1" applyAlignment="1" applyProtection="1">
      <alignment horizontal="left" vertical="center" wrapText="1"/>
    </xf>
    <xf numFmtId="185" fontId="20" fillId="0" borderId="4" xfId="7" applyNumberFormat="1" applyFont="1" applyBorder="1" applyAlignment="1" applyProtection="1">
      <alignment horizontal="left" vertical="center" wrapText="1"/>
    </xf>
    <xf numFmtId="0" fontId="4" fillId="0" borderId="56" xfId="7" applyFont="1" applyBorder="1" applyAlignment="1" applyProtection="1">
      <alignment horizontal="center" vertical="center" wrapText="1"/>
    </xf>
    <xf numFmtId="0" fontId="4" fillId="0" borderId="17" xfId="7" applyFont="1" applyBorder="1" applyAlignment="1" applyProtection="1">
      <alignment horizontal="center" vertical="center" wrapText="1"/>
    </xf>
    <xf numFmtId="0" fontId="1" fillId="0" borderId="10" xfId="0" applyFont="1" applyBorder="1" applyAlignment="1">
      <alignment horizontal="center" vertical="center" wrapText="1"/>
    </xf>
    <xf numFmtId="184" fontId="4" fillId="0" borderId="12" xfId="7" applyNumberFormat="1" applyFont="1" applyBorder="1" applyAlignment="1" applyProtection="1">
      <alignment horizontal="center" vertical="center" wrapText="1"/>
    </xf>
    <xf numFmtId="184" fontId="1" fillId="0" borderId="12" xfId="0" applyNumberFormat="1" applyFont="1" applyBorder="1" applyAlignment="1">
      <alignment vertical="center" wrapText="1"/>
    </xf>
    <xf numFmtId="184" fontId="1" fillId="0" borderId="9" xfId="0" applyNumberFormat="1" applyFont="1" applyBorder="1" applyAlignment="1">
      <alignment vertical="center" wrapText="1"/>
    </xf>
    <xf numFmtId="0" fontId="4" fillId="0" borderId="43" xfId="7" applyFont="1" applyBorder="1" applyAlignment="1" applyProtection="1">
      <alignment horizontal="right" vertical="center" wrapText="1"/>
    </xf>
    <xf numFmtId="0" fontId="4" fillId="0" borderId="7" xfId="7" applyFont="1" applyBorder="1" applyAlignment="1" applyProtection="1">
      <alignment horizontal="right" vertical="center" wrapText="1"/>
    </xf>
    <xf numFmtId="0" fontId="4" fillId="0" borderId="47" xfId="7" applyFont="1" applyFill="1" applyBorder="1" applyAlignment="1" applyProtection="1">
      <alignment horizontal="center" vertical="center"/>
      <protection locked="0"/>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4" fillId="0" borderId="0" xfId="7" applyFont="1" applyBorder="1" applyAlignment="1" applyProtection="1">
      <alignment horizontal="center" vertical="center" wrapText="1"/>
    </xf>
    <xf numFmtId="0" fontId="1" fillId="0" borderId="0" xfId="0" applyFont="1" applyBorder="1" applyAlignment="1">
      <alignment horizontal="center" vertical="center" wrapText="1"/>
    </xf>
    <xf numFmtId="184" fontId="4" fillId="0" borderId="57"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45" xfId="0" applyNumberFormat="1" applyFont="1" applyBorder="1" applyAlignment="1">
      <alignment vertical="center" wrapText="1"/>
    </xf>
    <xf numFmtId="176" fontId="4" fillId="0" borderId="0" xfId="0" applyNumberFormat="1" applyFont="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4" fillId="0" borderId="3" xfId="7" applyFont="1" applyFill="1" applyBorder="1" applyAlignment="1" applyProtection="1">
      <alignment horizontal="center" vertical="center"/>
    </xf>
    <xf numFmtId="0" fontId="4" fillId="0" borderId="6" xfId="7" applyFont="1" applyFill="1" applyBorder="1" applyAlignment="1" applyProtection="1">
      <alignment horizontal="right" vertical="center"/>
    </xf>
    <xf numFmtId="0" fontId="4" fillId="0" borderId="56" xfId="7" applyFont="1" applyBorder="1" applyAlignment="1" applyProtection="1">
      <alignment horizontal="right" vertical="center"/>
    </xf>
    <xf numFmtId="0" fontId="4" fillId="0" borderId="58" xfId="7" applyFont="1" applyBorder="1" applyAlignment="1" applyProtection="1">
      <alignment horizontal="right" vertical="center"/>
    </xf>
    <xf numFmtId="49" fontId="4" fillId="0" borderId="20" xfId="7" applyNumberFormat="1" applyFont="1" applyFill="1" applyBorder="1" applyAlignment="1" applyProtection="1">
      <alignment horizontal="left" vertical="center" shrinkToFit="1"/>
      <protection locked="0"/>
    </xf>
    <xf numFmtId="49" fontId="4" fillId="0" borderId="21" xfId="7" applyNumberFormat="1" applyFont="1" applyFill="1" applyBorder="1" applyAlignment="1" applyProtection="1">
      <alignment horizontal="left" vertical="center" shrinkToFit="1"/>
      <protection locked="0"/>
    </xf>
    <xf numFmtId="0" fontId="4" fillId="0" borderId="59" xfId="7" applyFont="1" applyBorder="1" applyAlignment="1" applyProtection="1">
      <alignment horizontal="right" vertical="center"/>
    </xf>
    <xf numFmtId="0" fontId="4" fillId="0" borderId="43" xfId="7" applyFont="1" applyBorder="1" applyAlignment="1" applyProtection="1">
      <alignment horizontal="right" vertical="center"/>
    </xf>
    <xf numFmtId="0" fontId="4" fillId="0" borderId="15" xfId="7" applyFont="1" applyBorder="1" applyAlignment="1" applyProtection="1">
      <alignment horizontal="center" vertical="center" wrapText="1"/>
    </xf>
    <xf numFmtId="0" fontId="4" fillId="0" borderId="19" xfId="7" applyFont="1" applyBorder="1" applyAlignment="1" applyProtection="1">
      <alignment horizontal="right" vertical="center" wrapText="1"/>
    </xf>
    <xf numFmtId="0" fontId="4" fillId="0" borderId="59" xfId="7" applyFont="1" applyBorder="1" applyAlignment="1" applyProtection="1">
      <alignment horizontal="right" vertical="center" wrapText="1"/>
    </xf>
    <xf numFmtId="0" fontId="4" fillId="0" borderId="7" xfId="7" applyFont="1" applyBorder="1" applyAlignment="1" applyProtection="1">
      <alignment horizontal="right" vertical="center"/>
    </xf>
    <xf numFmtId="49" fontId="4" fillId="0" borderId="60" xfId="7" applyNumberFormat="1" applyFont="1" applyFill="1" applyBorder="1" applyAlignment="1" applyProtection="1">
      <alignment horizontal="left" vertical="center" shrinkToFit="1"/>
      <protection locked="0"/>
    </xf>
    <xf numFmtId="49" fontId="4" fillId="0" borderId="45" xfId="7" applyNumberFormat="1" applyFont="1" applyFill="1" applyBorder="1" applyAlignment="1" applyProtection="1">
      <alignment horizontal="left" vertical="center" shrinkToFit="1"/>
      <protection locked="0"/>
    </xf>
    <xf numFmtId="0" fontId="4" fillId="0" borderId="56" xfId="7" applyFont="1" applyBorder="1" applyAlignment="1" applyProtection="1">
      <alignment horizontal="right" vertical="center" wrapText="1"/>
    </xf>
    <xf numFmtId="0" fontId="4" fillId="0" borderId="56" xfId="7" applyFont="1" applyFill="1" applyBorder="1" applyAlignment="1" applyProtection="1">
      <alignment horizontal="right" vertical="center"/>
    </xf>
    <xf numFmtId="0" fontId="4" fillId="0" borderId="58" xfId="7" applyFont="1" applyFill="1" applyBorder="1" applyAlignment="1" applyProtection="1">
      <alignment horizontal="right" vertical="center"/>
    </xf>
    <xf numFmtId="0" fontId="4" fillId="0" borderId="59" xfId="7" applyFont="1" applyFill="1" applyBorder="1" applyAlignment="1" applyProtection="1">
      <alignment horizontal="right" vertical="center"/>
    </xf>
    <xf numFmtId="0" fontId="4" fillId="0" borderId="43" xfId="7" applyFont="1" applyFill="1" applyBorder="1" applyAlignment="1" applyProtection="1">
      <alignment horizontal="right" vertical="center"/>
    </xf>
    <xf numFmtId="0" fontId="4" fillId="0" borderId="53" xfId="7" applyFont="1" applyFill="1" applyBorder="1" applyAlignment="1" applyProtection="1">
      <alignment horizontal="right" vertical="center"/>
    </xf>
    <xf numFmtId="49" fontId="4" fillId="0" borderId="22" xfId="7" applyNumberFormat="1" applyFont="1" applyFill="1" applyBorder="1" applyAlignment="1" applyProtection="1">
      <alignment horizontal="left" vertical="center" shrinkToFit="1"/>
      <protection locked="0"/>
    </xf>
    <xf numFmtId="0" fontId="4" fillId="0" borderId="19" xfId="7" applyFont="1" applyFill="1" applyBorder="1" applyAlignment="1" applyProtection="1">
      <alignment horizontal="right" vertical="center"/>
    </xf>
    <xf numFmtId="49" fontId="4" fillId="0" borderId="47" xfId="7" applyNumberFormat="1" applyFont="1" applyFill="1" applyBorder="1" applyAlignment="1" applyProtection="1">
      <alignment horizontal="left" vertical="center" shrinkToFit="1"/>
      <protection locked="0"/>
    </xf>
    <xf numFmtId="49" fontId="4" fillId="0" borderId="48" xfId="7" applyNumberFormat="1" applyFont="1" applyFill="1" applyBorder="1" applyAlignment="1" applyProtection="1">
      <alignment horizontal="left" vertical="center" shrinkToFit="1"/>
      <protection locked="0"/>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4" fillId="0" borderId="54" xfId="0" applyFont="1" applyBorder="1" applyProtection="1">
      <alignment vertical="center"/>
    </xf>
    <xf numFmtId="0" fontId="4" fillId="0" borderId="23" xfId="0" applyFont="1" applyBorder="1" applyProtection="1">
      <alignment vertical="center"/>
    </xf>
    <xf numFmtId="0" fontId="4" fillId="0" borderId="0" xfId="0" applyFont="1" applyFill="1" applyBorder="1" applyAlignment="1" applyProtection="1">
      <alignment vertical="center"/>
    </xf>
    <xf numFmtId="0" fontId="4" fillId="0" borderId="0" xfId="7" applyFont="1" applyFill="1" applyBorder="1" applyAlignment="1" applyProtection="1">
      <alignment horizontal="center" vertical="center"/>
    </xf>
    <xf numFmtId="0" fontId="4" fillId="0" borderId="23" xfId="7" applyFont="1" applyFill="1" applyBorder="1" applyAlignment="1" applyProtection="1">
      <alignment horizontal="left" vertical="center"/>
    </xf>
    <xf numFmtId="0" fontId="4" fillId="0" borderId="25" xfId="7" applyFont="1" applyBorder="1" applyAlignment="1" applyProtection="1">
      <alignment horizontal="center" vertical="center"/>
    </xf>
    <xf numFmtId="0" fontId="4" fillId="0" borderId="12" xfId="7" applyFont="1" applyBorder="1" applyAlignment="1" applyProtection="1">
      <alignment horizontal="center" vertical="center"/>
    </xf>
    <xf numFmtId="0" fontId="4" fillId="0" borderId="48" xfId="7" applyFont="1" applyFill="1" applyBorder="1" applyAlignment="1" applyProtection="1">
      <alignment horizontal="center" vertical="center"/>
    </xf>
    <xf numFmtId="0" fontId="4" fillId="0" borderId="64" xfId="7" applyFont="1" applyFill="1" applyBorder="1" applyAlignment="1" applyProtection="1">
      <alignment horizontal="center" vertical="center"/>
    </xf>
    <xf numFmtId="0" fontId="4" fillId="4" borderId="0" xfId="0" applyFont="1" applyFill="1" applyBorder="1" applyAlignment="1" applyProtection="1">
      <alignment horizontal="left" vertical="center" wrapText="1"/>
    </xf>
    <xf numFmtId="0" fontId="4" fillId="0" borderId="0" xfId="7" applyFont="1" applyFill="1" applyBorder="1" applyAlignment="1" applyProtection="1">
      <alignment horizontal="right" vertical="center"/>
    </xf>
    <xf numFmtId="0" fontId="4" fillId="0" borderId="0" xfId="7" applyFont="1" applyFill="1" applyBorder="1" applyAlignment="1" applyProtection="1">
      <alignment vertical="top"/>
    </xf>
    <xf numFmtId="0" fontId="5" fillId="0" borderId="0" xfId="7" applyFont="1" applyBorder="1" applyProtection="1"/>
    <xf numFmtId="0" fontId="5" fillId="0" borderId="0" xfId="7" applyFont="1" applyProtection="1"/>
    <xf numFmtId="0" fontId="5" fillId="0" borderId="0" xfId="7" applyFont="1" applyAlignment="1" applyProtection="1">
      <alignment wrapText="1"/>
    </xf>
    <xf numFmtId="0" fontId="5" fillId="0" borderId="0" xfId="7" applyFont="1" applyFill="1" applyBorder="1" applyAlignment="1" applyProtection="1">
      <alignment horizontal="right"/>
    </xf>
    <xf numFmtId="0" fontId="5" fillId="3" borderId="46" xfId="7" applyFont="1" applyFill="1" applyBorder="1" applyProtection="1"/>
    <xf numFmtId="0" fontId="5" fillId="0" borderId="0" xfId="7" applyFont="1" applyAlignment="1" applyProtection="1">
      <alignment horizontal="center" vertical="center"/>
    </xf>
    <xf numFmtId="0" fontId="5" fillId="0" borderId="46" xfId="7" applyFont="1" applyBorder="1" applyProtection="1"/>
    <xf numFmtId="0" fontId="5" fillId="0" borderId="0" xfId="7" applyFont="1" applyAlignment="1" applyProtection="1">
      <alignment horizontal="right"/>
    </xf>
    <xf numFmtId="0" fontId="16" fillId="0" borderId="0" xfId="7" applyFont="1" applyProtection="1"/>
    <xf numFmtId="0" fontId="4" fillId="0" borderId="0" xfId="8" applyFont="1" applyBorder="1" applyProtection="1"/>
    <xf numFmtId="0" fontId="4" fillId="0" borderId="0" xfId="8" applyFont="1" applyBorder="1" applyAlignment="1" applyProtection="1">
      <alignment horizontal="center" vertical="center"/>
    </xf>
    <xf numFmtId="0" fontId="4" fillId="0" borderId="0" xfId="8" applyFont="1" applyBorder="1" applyAlignment="1" applyProtection="1">
      <alignment horizontal="right"/>
    </xf>
    <xf numFmtId="0" fontId="4" fillId="0" borderId="0" xfId="8" applyFont="1" applyProtection="1"/>
    <xf numFmtId="0" fontId="4" fillId="0" borderId="3" xfId="8" applyFont="1" applyBorder="1" applyAlignment="1" applyProtection="1">
      <alignment horizontal="center" vertical="center"/>
    </xf>
    <xf numFmtId="0" fontId="4" fillId="0" borderId="2" xfId="8" applyFont="1" applyBorder="1" applyAlignment="1" applyProtection="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20" fillId="0" borderId="56" xfId="8" applyFont="1" applyBorder="1" applyAlignment="1" applyProtection="1">
      <alignment horizontal="center" vertical="center"/>
    </xf>
    <xf numFmtId="0" fontId="20" fillId="0" borderId="25" xfId="8" applyFont="1" applyFill="1" applyBorder="1" applyAlignment="1" applyProtection="1">
      <alignment vertical="center"/>
    </xf>
    <xf numFmtId="0" fontId="20" fillId="0" borderId="12" xfId="8" applyFont="1" applyFill="1" applyBorder="1" applyAlignment="1" applyProtection="1">
      <alignment vertical="center"/>
    </xf>
    <xf numFmtId="0" fontId="20" fillId="0" borderId="9" xfId="8" applyFont="1" applyFill="1" applyBorder="1" applyAlignment="1" applyProtection="1">
      <alignment vertical="center"/>
    </xf>
    <xf numFmtId="0" fontId="20" fillId="0" borderId="43" xfId="8" applyFont="1" applyBorder="1" applyAlignment="1" applyProtection="1">
      <alignment horizontal="center" vertical="center"/>
    </xf>
    <xf numFmtId="0" fontId="20" fillId="0" borderId="29" xfId="8" applyFont="1" applyBorder="1" applyAlignment="1" applyProtection="1">
      <alignment vertical="center"/>
    </xf>
    <xf numFmtId="0" fontId="20" fillId="0" borderId="8" xfId="8" applyFont="1" applyBorder="1" applyAlignment="1" applyProtection="1">
      <alignment vertical="center"/>
    </xf>
    <xf numFmtId="0" fontId="20" fillId="0" borderId="0" xfId="8" applyFont="1" applyBorder="1" applyAlignment="1" applyProtection="1">
      <alignment vertical="center"/>
    </xf>
    <xf numFmtId="0" fontId="20" fillId="0" borderId="23" xfId="8" applyFont="1" applyBorder="1" applyAlignment="1" applyProtection="1">
      <alignment horizontal="left" vertical="center"/>
    </xf>
    <xf numFmtId="0" fontId="20" fillId="0" borderId="7" xfId="8" applyFont="1" applyBorder="1" applyAlignment="1" applyProtection="1">
      <alignment horizontal="center" vertical="center"/>
    </xf>
    <xf numFmtId="0" fontId="20" fillId="6" borderId="8" xfId="8" applyFont="1" applyFill="1" applyBorder="1" applyAlignment="1" applyProtection="1">
      <alignment vertical="center"/>
    </xf>
    <xf numFmtId="0" fontId="20" fillId="6" borderId="4" xfId="8" applyFont="1" applyFill="1" applyBorder="1" applyAlignment="1" applyProtection="1">
      <alignment horizontal="left" vertical="center"/>
    </xf>
    <xf numFmtId="0" fontId="20" fillId="0" borderId="0" xfId="8" applyFont="1" applyBorder="1" applyAlignment="1" applyProtection="1">
      <alignment horizontal="left" vertical="center" wrapText="1"/>
    </xf>
    <xf numFmtId="0" fontId="20" fillId="0" borderId="0" xfId="8" applyFont="1" applyBorder="1" applyAlignment="1" applyProtection="1">
      <alignment vertical="center" wrapText="1"/>
    </xf>
    <xf numFmtId="0" fontId="20" fillId="0" borderId="0" xfId="8" applyFont="1" applyBorder="1" applyAlignment="1" applyProtection="1">
      <alignment horizontal="center" vertical="center"/>
    </xf>
    <xf numFmtId="0" fontId="20" fillId="0" borderId="0" xfId="8" applyFont="1" applyBorder="1" applyAlignment="1" applyProtection="1">
      <alignment horizontal="left" vertical="center"/>
    </xf>
    <xf numFmtId="0" fontId="20" fillId="4" borderId="5" xfId="8" applyFont="1" applyFill="1" applyBorder="1" applyAlignment="1" applyProtection="1">
      <alignment horizontal="center" vertical="center" wrapText="1"/>
    </xf>
    <xf numFmtId="0" fontId="20" fillId="0" borderId="15" xfId="8" applyFont="1" applyBorder="1" applyAlignment="1" applyProtection="1">
      <alignment horizontal="center" vertical="center"/>
    </xf>
    <xf numFmtId="0" fontId="20" fillId="4" borderId="1" xfId="8" applyFont="1" applyFill="1" applyBorder="1" applyAlignment="1" applyProtection="1">
      <alignment horizontal="center" vertical="center" wrapText="1"/>
    </xf>
    <xf numFmtId="49" fontId="20" fillId="0" borderId="10" xfId="8" applyNumberFormat="1" applyFont="1" applyFill="1" applyBorder="1" applyAlignment="1" applyProtection="1">
      <alignment horizontal="center" vertical="center"/>
    </xf>
    <xf numFmtId="0" fontId="20" fillId="4" borderId="3" xfId="8" applyFont="1" applyFill="1" applyBorder="1" applyAlignment="1" applyProtection="1">
      <alignment horizontal="center" vertical="center" wrapText="1"/>
    </xf>
    <xf numFmtId="0" fontId="20" fillId="0" borderId="18" xfId="8" applyFont="1" applyFill="1" applyBorder="1" applyAlignment="1" applyProtection="1">
      <alignment horizontal="left" vertical="center"/>
    </xf>
    <xf numFmtId="0" fontId="20" fillId="0" borderId="79" xfId="8" applyFont="1" applyFill="1" applyBorder="1" applyAlignment="1" applyProtection="1">
      <alignment horizontal="left" vertical="center"/>
    </xf>
    <xf numFmtId="0" fontId="20" fillId="0" borderId="80" xfId="8" applyFont="1" applyFill="1" applyBorder="1" applyAlignment="1" applyProtection="1">
      <alignment horizontal="left" vertical="center"/>
    </xf>
    <xf numFmtId="0" fontId="20" fillId="4" borderId="7" xfId="8" applyFont="1" applyFill="1" applyBorder="1" applyAlignment="1" applyProtection="1">
      <alignment horizontal="center" vertical="center" wrapText="1"/>
    </xf>
    <xf numFmtId="42" fontId="20" fillId="0" borderId="20" xfId="8" applyNumberFormat="1" applyFont="1" applyFill="1" applyBorder="1" applyAlignment="1" applyProtection="1">
      <alignment horizontal="left" vertical="center"/>
    </xf>
    <xf numFmtId="0" fontId="20" fillId="0" borderId="21" xfId="8" applyFont="1" applyBorder="1" applyAlignment="1" applyProtection="1">
      <alignment horizontal="center" vertical="center"/>
    </xf>
    <xf numFmtId="0" fontId="6" fillId="0" borderId="0" xfId="8" applyFont="1" applyBorder="1" applyAlignment="1" applyProtection="1">
      <alignment horizontal="center" vertical="center"/>
    </xf>
    <xf numFmtId="0" fontId="4" fillId="0" borderId="0" xfId="8" applyFont="1" applyBorder="1" applyAlignment="1" applyProtection="1">
      <alignment horizontal="left" vertical="center"/>
    </xf>
    <xf numFmtId="0" fontId="20" fillId="0" borderId="23" xfId="8" applyFont="1" applyFill="1" applyBorder="1" applyAlignment="1" applyProtection="1">
      <alignment horizontal="left" vertical="center"/>
    </xf>
    <xf numFmtId="0" fontId="20" fillId="4" borderId="6" xfId="8" applyFont="1" applyFill="1" applyBorder="1" applyAlignment="1" applyProtection="1">
      <alignment horizontal="center" vertical="center" wrapText="1"/>
    </xf>
    <xf numFmtId="0" fontId="20" fillId="0" borderId="53" xfId="8" applyFont="1" applyBorder="1" applyAlignment="1" applyProtection="1">
      <alignment horizontal="center" vertical="center"/>
    </xf>
    <xf numFmtId="0" fontId="20" fillId="0" borderId="17" xfId="8" applyFont="1" applyFill="1" applyBorder="1" applyAlignment="1" applyProtection="1">
      <alignment horizontal="center" vertical="center"/>
    </xf>
    <xf numFmtId="0" fontId="20" fillId="0" borderId="10" xfId="8" applyFont="1" applyFill="1" applyBorder="1" applyAlignment="1" applyProtection="1">
      <alignment horizontal="center" vertical="center"/>
    </xf>
    <xf numFmtId="0" fontId="20" fillId="0" borderId="12" xfId="8" applyFont="1" applyFill="1" applyBorder="1" applyAlignment="1" applyProtection="1">
      <alignment horizontal="center" vertical="center"/>
    </xf>
    <xf numFmtId="0" fontId="3" fillId="0" borderId="9" xfId="8" applyFont="1" applyFill="1" applyBorder="1" applyAlignment="1" applyProtection="1">
      <alignment horizontal="right" vertical="center"/>
    </xf>
    <xf numFmtId="14" fontId="4" fillId="0" borderId="0" xfId="8" applyNumberFormat="1" applyFont="1" applyFill="1" applyBorder="1" applyAlignment="1" applyProtection="1">
      <alignment horizontal="center" vertical="center"/>
    </xf>
    <xf numFmtId="0" fontId="3" fillId="0" borderId="0" xfId="9" applyFont="1" applyFill="1" applyBorder="1" applyAlignment="1" applyProtection="1">
      <alignment horizontal="center" vertical="center" wrapText="1"/>
    </xf>
    <xf numFmtId="0" fontId="20" fillId="0" borderId="6" xfId="8" applyFont="1" applyBorder="1" applyAlignment="1" applyProtection="1">
      <alignment horizontal="center" vertical="center"/>
    </xf>
    <xf numFmtId="0" fontId="20" fillId="3" borderId="46" xfId="8" applyFont="1" applyFill="1" applyBorder="1" applyAlignment="1" applyProtection="1">
      <alignment horizontal="center" vertical="center"/>
      <protection locked="0"/>
    </xf>
    <xf numFmtId="0" fontId="4" fillId="0" borderId="54" xfId="8" applyFont="1" applyFill="1" applyBorder="1" applyAlignment="1" applyProtection="1">
      <alignment vertical="top"/>
    </xf>
    <xf numFmtId="0" fontId="20" fillId="0" borderId="53" xfId="8" applyFont="1" applyBorder="1" applyAlignment="1" applyProtection="1">
      <alignment horizontal="right" vertical="center"/>
    </xf>
    <xf numFmtId="179" fontId="20" fillId="0" borderId="46" xfId="8" applyNumberFormat="1" applyFont="1" applyBorder="1" applyAlignment="1" applyProtection="1">
      <alignment horizontal="center" vertical="center"/>
      <protection locked="0"/>
    </xf>
    <xf numFmtId="179" fontId="20" fillId="0" borderId="0" xfId="8" applyNumberFormat="1" applyFont="1" applyBorder="1" applyAlignment="1" applyProtection="1">
      <alignment vertical="center"/>
    </xf>
    <xf numFmtId="179" fontId="20" fillId="0" borderId="0" xfId="8" applyNumberFormat="1" applyFont="1" applyBorder="1" applyAlignment="1" applyProtection="1">
      <alignment horizontal="center" vertical="center"/>
    </xf>
    <xf numFmtId="0" fontId="20" fillId="0" borderId="45" xfId="8" applyFont="1" applyBorder="1" applyAlignment="1" applyProtection="1">
      <alignment horizontal="left" vertical="center"/>
    </xf>
    <xf numFmtId="0" fontId="4" fillId="0" borderId="0" xfId="8" applyFont="1" applyFill="1" applyBorder="1" applyAlignment="1" applyProtection="1">
      <alignment vertical="top"/>
    </xf>
    <xf numFmtId="0" fontId="20" fillId="0" borderId="43" xfId="8" applyFont="1" applyBorder="1" applyAlignment="1" applyProtection="1">
      <alignment horizontal="right" vertical="center"/>
    </xf>
    <xf numFmtId="179" fontId="20" fillId="5" borderId="46" xfId="8" applyNumberFormat="1" applyFont="1" applyFill="1" applyBorder="1" applyAlignment="1" applyProtection="1">
      <alignment horizontal="center" vertical="center" wrapText="1"/>
      <protection locked="0"/>
    </xf>
    <xf numFmtId="0" fontId="29" fillId="0" borderId="0" xfId="8" applyFont="1" applyBorder="1" applyProtection="1"/>
    <xf numFmtId="0" fontId="29" fillId="0" borderId="0" xfId="8" applyFont="1" applyProtection="1"/>
    <xf numFmtId="14" fontId="20" fillId="0" borderId="15" xfId="8" applyNumberFormat="1" applyFont="1" applyFill="1" applyBorder="1" applyAlignment="1" applyProtection="1">
      <alignment horizontal="center" vertical="center"/>
    </xf>
    <xf numFmtId="183" fontId="20" fillId="0" borderId="20" xfId="8" applyNumberFormat="1" applyFont="1" applyFill="1" applyBorder="1" applyAlignment="1" applyProtection="1">
      <alignment horizontal="center" vertical="center"/>
      <protection locked="0"/>
    </xf>
    <xf numFmtId="0" fontId="30" fillId="0" borderId="3" xfId="8" applyFont="1" applyFill="1" applyBorder="1" applyAlignment="1" applyProtection="1">
      <alignment horizontal="center" vertical="center" shrinkToFit="1"/>
    </xf>
    <xf numFmtId="14" fontId="20" fillId="0" borderId="60" xfId="8" applyNumberFormat="1" applyFont="1" applyFill="1" applyBorder="1" applyAlignment="1" applyProtection="1">
      <alignment vertical="center"/>
    </xf>
    <xf numFmtId="0" fontId="30" fillId="0" borderId="6" xfId="8" applyFont="1" applyFill="1" applyBorder="1" applyAlignment="1" applyProtection="1">
      <alignment horizontal="right" vertical="center"/>
    </xf>
    <xf numFmtId="0" fontId="20" fillId="0" borderId="3" xfId="8" applyFont="1" applyFill="1" applyBorder="1" applyAlignment="1" applyProtection="1">
      <alignment horizontal="center" vertical="center"/>
    </xf>
    <xf numFmtId="0" fontId="20" fillId="0" borderId="6" xfId="8" applyFont="1" applyFill="1" applyBorder="1" applyAlignment="1" applyProtection="1">
      <alignment horizontal="right" vertical="center"/>
    </xf>
    <xf numFmtId="0" fontId="20" fillId="0" borderId="43" xfId="8" applyFont="1" applyBorder="1" applyAlignment="1" applyProtection="1">
      <alignment horizontal="center" vertical="center" shrinkToFit="1"/>
    </xf>
    <xf numFmtId="0" fontId="20" fillId="0" borderId="3" xfId="8" applyFont="1" applyBorder="1" applyAlignment="1" applyProtection="1">
      <alignment horizontal="center" vertical="center"/>
    </xf>
    <xf numFmtId="0" fontId="20" fillId="0" borderId="3" xfId="8" applyFont="1" applyBorder="1" applyAlignment="1" applyProtection="1">
      <alignment horizontal="right" vertical="center"/>
    </xf>
    <xf numFmtId="0" fontId="5" fillId="0" borderId="0" xfId="8" applyFont="1" applyBorder="1" applyProtection="1"/>
    <xf numFmtId="0" fontId="5" fillId="0" borderId="0" xfId="8" applyFont="1" applyProtection="1"/>
    <xf numFmtId="0" fontId="20" fillId="0" borderId="83" xfId="8" applyFont="1" applyBorder="1" applyAlignment="1" applyProtection="1">
      <alignment horizontal="center" vertical="center"/>
    </xf>
    <xf numFmtId="14" fontId="20" fillId="3" borderId="86" xfId="10" applyNumberFormat="1" applyFont="1" applyFill="1" applyBorder="1" applyAlignment="1" applyProtection="1">
      <alignment horizontal="center" vertical="center"/>
    </xf>
    <xf numFmtId="0" fontId="20" fillId="0" borderId="42" xfId="8" applyFont="1" applyBorder="1" applyAlignment="1" applyProtection="1">
      <alignment horizontal="right" vertical="center"/>
    </xf>
    <xf numFmtId="184" fontId="20" fillId="0" borderId="93" xfId="7" applyNumberFormat="1" applyFont="1" applyBorder="1" applyAlignment="1" applyProtection="1">
      <alignment horizontal="center" vertical="center"/>
    </xf>
    <xf numFmtId="0" fontId="4" fillId="0" borderId="0" xfId="8" applyFont="1" applyBorder="1" applyAlignment="1" applyProtection="1">
      <alignment horizontal="center" vertical="center" textRotation="255" wrapText="1"/>
    </xf>
    <xf numFmtId="0" fontId="4" fillId="0" borderId="0" xfId="8" applyFont="1" applyAlignment="1" applyProtection="1">
      <alignment horizontal="center" vertical="center"/>
    </xf>
    <xf numFmtId="0" fontId="5" fillId="0" borderId="0" xfId="8" applyFont="1" applyFill="1" applyBorder="1" applyProtection="1"/>
    <xf numFmtId="0" fontId="5" fillId="3" borderId="46" xfId="8" applyFont="1" applyFill="1" applyBorder="1" applyProtection="1"/>
    <xf numFmtId="0" fontId="5" fillId="0" borderId="0" xfId="8" applyFont="1" applyAlignment="1" applyProtection="1">
      <alignment horizontal="center" vertical="center"/>
    </xf>
    <xf numFmtId="0" fontId="5" fillId="0" borderId="46" xfId="8" applyFont="1" applyBorder="1" applyProtection="1"/>
    <xf numFmtId="0" fontId="4" fillId="4" borderId="3" xfId="7" applyFont="1" applyFill="1" applyBorder="1" applyAlignment="1" applyProtection="1">
      <alignment vertical="center" wrapText="1"/>
    </xf>
    <xf numFmtId="0" fontId="4" fillId="0" borderId="97" xfId="7" applyFont="1" applyBorder="1" applyProtection="1"/>
    <xf numFmtId="0" fontId="4" fillId="0" borderId="98" xfId="7" applyFont="1" applyBorder="1" applyProtection="1"/>
    <xf numFmtId="0" fontId="4" fillId="4" borderId="8" xfId="7" applyFont="1" applyFill="1" applyBorder="1" applyAlignment="1" applyProtection="1">
      <alignment horizontal="center" vertical="center" wrapText="1"/>
    </xf>
    <xf numFmtId="0" fontId="4" fillId="0" borderId="43" xfId="7" applyFont="1" applyBorder="1" applyAlignment="1" applyProtection="1">
      <alignment horizontal="center" vertical="center"/>
    </xf>
    <xf numFmtId="0" fontId="4" fillId="0" borderId="29"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23" xfId="7" applyFont="1" applyFill="1" applyBorder="1" applyAlignment="1" applyProtection="1">
      <alignment vertical="center"/>
    </xf>
    <xf numFmtId="0" fontId="4" fillId="4" borderId="7" xfId="7" applyFont="1" applyFill="1" applyBorder="1" applyAlignment="1" applyProtection="1">
      <alignment horizontal="center" vertical="center" wrapText="1"/>
    </xf>
    <xf numFmtId="49" fontId="4" fillId="0" borderId="44" xfId="7" applyNumberFormat="1" applyFont="1" applyFill="1" applyBorder="1" applyAlignment="1" applyProtection="1">
      <alignment horizontal="center" vertical="center"/>
    </xf>
    <xf numFmtId="0" fontId="4" fillId="4" borderId="0" xfId="7" applyFont="1" applyFill="1" applyBorder="1" applyAlignment="1" applyProtection="1">
      <alignment horizontal="center" vertical="center" wrapText="1"/>
    </xf>
    <xf numFmtId="49" fontId="4" fillId="0" borderId="25" xfId="7" applyNumberFormat="1" applyFont="1" applyFill="1" applyBorder="1" applyAlignment="1" applyProtection="1">
      <alignment vertical="center"/>
    </xf>
    <xf numFmtId="49" fontId="4" fillId="0" borderId="12" xfId="7" applyNumberFormat="1" applyFont="1" applyFill="1" applyBorder="1" applyAlignment="1" applyProtection="1">
      <alignment vertical="center"/>
    </xf>
    <xf numFmtId="49" fontId="4" fillId="0" borderId="9" xfId="7" applyNumberFormat="1" applyFont="1" applyFill="1" applyBorder="1" applyAlignment="1" applyProtection="1">
      <alignment vertical="center"/>
    </xf>
    <xf numFmtId="0" fontId="4" fillId="0" borderId="21" xfId="7" applyFont="1" applyBorder="1" applyAlignment="1" applyProtection="1">
      <alignment horizontal="center" vertical="center"/>
    </xf>
    <xf numFmtId="0" fontId="4" fillId="3" borderId="46" xfId="7" applyFont="1" applyFill="1" applyBorder="1" applyAlignment="1" applyProtection="1">
      <alignment horizontal="center" vertical="top"/>
      <protection locked="0"/>
    </xf>
    <xf numFmtId="0" fontId="4" fillId="4" borderId="0" xfId="7" applyFont="1" applyFill="1" applyBorder="1" applyAlignment="1" applyProtection="1">
      <alignment vertical="center" wrapText="1"/>
    </xf>
    <xf numFmtId="0" fontId="4" fillId="0" borderId="7"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0" fontId="4" fillId="4" borderId="12" xfId="7" applyFont="1" applyFill="1" applyBorder="1" applyAlignment="1" applyProtection="1">
      <alignment vertical="center" wrapText="1"/>
    </xf>
    <xf numFmtId="0" fontId="4" fillId="4" borderId="0" xfId="7" applyFont="1" applyFill="1" applyBorder="1" applyAlignment="1" applyProtection="1">
      <alignment horizontal="left" vertical="center" wrapText="1"/>
    </xf>
    <xf numFmtId="0" fontId="4" fillId="0" borderId="53" xfId="7" applyFont="1" applyBorder="1" applyAlignment="1" applyProtection="1">
      <alignment horizontal="center" vertical="center" wrapText="1"/>
    </xf>
    <xf numFmtId="0" fontId="4" fillId="4" borderId="9" xfId="7" applyFont="1" applyFill="1" applyBorder="1" applyAlignment="1" applyProtection="1">
      <alignment vertical="center" wrapText="1"/>
    </xf>
    <xf numFmtId="0" fontId="4" fillId="0" borderId="5" xfId="7" applyFont="1" applyBorder="1" applyAlignment="1" applyProtection="1">
      <alignment horizontal="center" vertical="center" wrapText="1"/>
    </xf>
    <xf numFmtId="0" fontId="4" fillId="0" borderId="12" xfId="7" applyFont="1" applyBorder="1" applyAlignment="1" applyProtection="1">
      <alignment horizontal="center" vertical="center" wrapText="1"/>
    </xf>
    <xf numFmtId="185" fontId="4" fillId="0" borderId="0" xfId="7" applyNumberFormat="1" applyFont="1" applyBorder="1" applyAlignment="1" applyProtection="1">
      <alignment horizontal="left" vertical="center" wrapText="1"/>
      <protection locked="0"/>
    </xf>
    <xf numFmtId="185" fontId="4" fillId="0" borderId="23" xfId="7" applyNumberFormat="1" applyFont="1" applyBorder="1" applyAlignment="1" applyProtection="1">
      <alignment horizontal="left" vertical="center" wrapText="1"/>
      <protection locked="0"/>
    </xf>
    <xf numFmtId="0" fontId="20" fillId="0" borderId="10" xfId="0" applyFont="1" applyBorder="1" applyAlignment="1">
      <alignment horizontal="center" vertical="center" wrapText="1"/>
    </xf>
    <xf numFmtId="184" fontId="20" fillId="0" borderId="12" xfId="7" applyNumberFormat="1" applyFont="1" applyBorder="1" applyAlignment="1" applyProtection="1">
      <alignment horizontal="center" vertical="center" wrapText="1"/>
    </xf>
    <xf numFmtId="184" fontId="20" fillId="0" borderId="12" xfId="0" applyNumberFormat="1" applyFont="1" applyBorder="1" applyAlignment="1">
      <alignment vertical="center" wrapText="1"/>
    </xf>
    <xf numFmtId="184" fontId="20" fillId="0" borderId="9" xfId="0" applyNumberFormat="1" applyFont="1" applyBorder="1" applyAlignment="1">
      <alignment vertical="center" wrapText="1"/>
    </xf>
    <xf numFmtId="184" fontId="20" fillId="7" borderId="22" xfId="0" applyNumberFormat="1" applyFont="1" applyFill="1" applyBorder="1" applyAlignment="1">
      <alignment vertical="center" wrapText="1"/>
    </xf>
    <xf numFmtId="0" fontId="20" fillId="0" borderId="24" xfId="7" applyFont="1" applyBorder="1" applyAlignment="1" applyProtection="1">
      <alignment horizontal="center" vertical="center" wrapText="1"/>
    </xf>
    <xf numFmtId="0" fontId="11" fillId="0" borderId="0" xfId="0" applyFont="1">
      <alignment vertical="center"/>
    </xf>
    <xf numFmtId="0" fontId="20" fillId="0" borderId="0" xfId="7" applyFont="1" applyBorder="1" applyAlignment="1" applyProtection="1">
      <alignment horizontal="right" vertical="center" wrapText="1"/>
    </xf>
    <xf numFmtId="0" fontId="20" fillId="0" borderId="100" xfId="7" applyFont="1" applyBorder="1" applyAlignment="1" applyProtection="1">
      <alignment horizontal="right" vertical="center"/>
    </xf>
    <xf numFmtId="0" fontId="20" fillId="0" borderId="101" xfId="7" applyFont="1" applyBorder="1" applyAlignment="1" applyProtection="1">
      <alignment horizontal="right" vertical="center" wrapText="1"/>
    </xf>
    <xf numFmtId="0" fontId="4" fillId="0" borderId="0" xfId="7" applyFont="1" applyAlignment="1" applyProtection="1"/>
    <xf numFmtId="0" fontId="20" fillId="0" borderId="8" xfId="7" applyFont="1" applyBorder="1" applyAlignment="1" applyProtection="1">
      <alignment horizontal="right" vertical="center"/>
    </xf>
    <xf numFmtId="49" fontId="20" fillId="0" borderId="60" xfId="7" applyNumberFormat="1" applyFont="1" applyFill="1" applyBorder="1" applyAlignment="1" applyProtection="1">
      <alignment horizontal="left" vertical="center" shrinkToFit="1"/>
      <protection locked="0"/>
    </xf>
    <xf numFmtId="49" fontId="20" fillId="0" borderId="22" xfId="7" applyNumberFormat="1" applyFont="1" applyFill="1" applyBorder="1" applyAlignment="1" applyProtection="1">
      <alignment horizontal="left" vertical="center" shrinkToFit="1"/>
      <protection locked="0"/>
    </xf>
    <xf numFmtId="0" fontId="20" fillId="0" borderId="56" xfId="7" applyFont="1" applyBorder="1" applyAlignment="1" applyProtection="1">
      <alignment horizontal="right" vertical="center" wrapText="1"/>
    </xf>
    <xf numFmtId="0" fontId="20" fillId="0" borderId="43" xfId="7" applyFont="1" applyBorder="1" applyAlignment="1" applyProtection="1">
      <alignment horizontal="right" vertical="center"/>
    </xf>
    <xf numFmtId="49" fontId="4" fillId="0" borderId="0" xfId="7" applyNumberFormat="1" applyFont="1" applyProtection="1"/>
    <xf numFmtId="0" fontId="3" fillId="0" borderId="25" xfId="0" applyFont="1" applyBorder="1" applyProtection="1">
      <alignment vertical="center"/>
    </xf>
    <xf numFmtId="0" fontId="20" fillId="0" borderId="12" xfId="0" applyFont="1" applyBorder="1" applyProtection="1">
      <alignment vertical="center"/>
    </xf>
    <xf numFmtId="0" fontId="20" fillId="0" borderId="9" xfId="0" applyFont="1" applyBorder="1" applyProtection="1">
      <alignment vertical="center"/>
    </xf>
    <xf numFmtId="0" fontId="20" fillId="0" borderId="0" xfId="0" applyFont="1" applyFill="1" applyBorder="1" applyAlignment="1" applyProtection="1">
      <alignment vertical="center"/>
    </xf>
    <xf numFmtId="0" fontId="20" fillId="0" borderId="63" xfId="7" applyFont="1" applyFill="1" applyBorder="1" applyAlignment="1" applyProtection="1">
      <alignment horizontal="left" vertical="center"/>
    </xf>
    <xf numFmtId="0" fontId="20" fillId="4" borderId="0" xfId="7" applyFont="1" applyFill="1" applyBorder="1" applyAlignment="1" applyProtection="1">
      <alignment horizontal="left" vertical="center" wrapText="1"/>
    </xf>
    <xf numFmtId="0" fontId="20" fillId="4" borderId="60" xfId="7" applyFont="1" applyFill="1" applyBorder="1" applyAlignment="1" applyProtection="1">
      <alignment horizontal="left" vertical="center" wrapText="1"/>
    </xf>
    <xf numFmtId="0" fontId="4" fillId="0" borderId="0" xfId="7" applyFont="1" applyFill="1" applyBorder="1" applyAlignment="1" applyProtection="1">
      <alignment horizontal="left" vertical="center" wrapText="1" shrinkToFit="1"/>
    </xf>
    <xf numFmtId="0" fontId="5" fillId="3" borderId="81" xfId="7" applyFont="1" applyFill="1" applyBorder="1" applyProtection="1"/>
    <xf numFmtId="0" fontId="4" fillId="0" borderId="0" xfId="11" applyFont="1" applyFill="1" applyBorder="1" applyProtection="1"/>
    <xf numFmtId="0" fontId="4" fillId="0" borderId="0" xfId="11" applyFont="1" applyFill="1" applyBorder="1" applyAlignment="1" applyProtection="1">
      <alignment horizontal="center" vertical="center"/>
    </xf>
    <xf numFmtId="0" fontId="4" fillId="0" borderId="0" xfId="11" applyFont="1" applyFill="1" applyBorder="1" applyAlignment="1" applyProtection="1">
      <alignment horizontal="right"/>
    </xf>
    <xf numFmtId="0" fontId="4" fillId="0" borderId="0" xfId="11" applyFont="1" applyFill="1" applyProtection="1"/>
    <xf numFmtId="0" fontId="4" fillId="0" borderId="3" xfId="11" applyFont="1" applyFill="1" applyBorder="1" applyAlignment="1" applyProtection="1">
      <alignment horizontal="center" vertical="center"/>
    </xf>
    <xf numFmtId="0" fontId="4" fillId="0" borderId="2" xfId="11" applyFont="1" applyFill="1" applyBorder="1" applyAlignment="1" applyProtection="1">
      <alignment horizontal="right"/>
    </xf>
    <xf numFmtId="0" fontId="20" fillId="0" borderId="3" xfId="11" applyFont="1" applyFill="1" applyBorder="1" applyAlignment="1" applyProtection="1">
      <alignment horizontal="right" vertical="center" wrapText="1"/>
    </xf>
    <xf numFmtId="0" fontId="20" fillId="0" borderId="17" xfId="0" applyFont="1" applyBorder="1" applyAlignment="1">
      <alignment vertical="center"/>
    </xf>
    <xf numFmtId="0" fontId="20" fillId="0" borderId="10" xfId="0" applyFont="1" applyBorder="1" applyAlignment="1">
      <alignment vertical="center" wrapText="1"/>
    </xf>
    <xf numFmtId="0" fontId="20" fillId="0" borderId="2" xfId="0" applyFont="1" applyBorder="1" applyAlignment="1">
      <alignment vertical="center" wrapText="1"/>
    </xf>
    <xf numFmtId="0" fontId="20" fillId="0" borderId="1" xfId="11" applyFont="1" applyFill="1" applyBorder="1" applyAlignment="1" applyProtection="1">
      <alignment horizontal="right" vertical="center" wrapText="1"/>
    </xf>
    <xf numFmtId="0" fontId="20" fillId="0" borderId="29" xfId="0" applyFont="1" applyBorder="1" applyAlignment="1">
      <alignment vertical="center"/>
    </xf>
    <xf numFmtId="0" fontId="20" fillId="0" borderId="8" xfId="0" applyFont="1" applyBorder="1" applyAlignment="1">
      <alignment vertical="center" wrapText="1"/>
    </xf>
    <xf numFmtId="0" fontId="20" fillId="0" borderId="4" xfId="0" applyFont="1" applyBorder="1" applyAlignment="1">
      <alignment vertical="center" wrapText="1"/>
    </xf>
    <xf numFmtId="0" fontId="4" fillId="0" borderId="0" xfId="11" applyFont="1" applyFill="1" applyBorder="1" applyAlignment="1" applyProtection="1">
      <alignment vertical="center" textRotation="255"/>
    </xf>
    <xf numFmtId="0" fontId="4" fillId="0" borderId="0" xfId="11" applyFont="1" applyFill="1" applyBorder="1" applyAlignment="1" applyProtection="1">
      <alignment vertical="top" wrapText="1"/>
    </xf>
    <xf numFmtId="0" fontId="4" fillId="0" borderId="0" xfId="11" applyFont="1" applyFill="1" applyBorder="1" applyAlignment="1" applyProtection="1">
      <alignment vertical="top"/>
    </xf>
    <xf numFmtId="0" fontId="5" fillId="0" borderId="0" xfId="11" applyFont="1" applyFill="1" applyBorder="1" applyAlignment="1" applyProtection="1">
      <alignment horizontal="right"/>
    </xf>
    <xf numFmtId="0" fontId="5" fillId="0" borderId="46" xfId="11" applyFont="1" applyBorder="1" applyProtection="1"/>
    <xf numFmtId="0" fontId="5" fillId="0" borderId="0" xfId="11" applyFont="1" applyProtection="1"/>
    <xf numFmtId="0" fontId="5" fillId="0" borderId="0" xfId="11" applyFont="1" applyAlignment="1" applyProtection="1">
      <alignment horizontal="center" vertical="center"/>
    </xf>
    <xf numFmtId="0" fontId="5" fillId="0" borderId="0" xfId="11" applyFont="1" applyAlignment="1" applyProtection="1">
      <alignment horizontal="right"/>
    </xf>
    <xf numFmtId="0" fontId="0" fillId="0" borderId="0" xfId="0" applyFont="1" applyProtection="1">
      <alignment vertical="center"/>
    </xf>
    <xf numFmtId="0" fontId="4" fillId="0" borderId="3" xfId="12" applyFont="1" applyFill="1" applyBorder="1" applyAlignment="1" applyProtection="1">
      <alignment horizontal="center" vertical="center"/>
    </xf>
    <xf numFmtId="0" fontId="4" fillId="0" borderId="0" xfId="12" applyFont="1" applyFill="1" applyAlignment="1">
      <alignment vertical="center"/>
    </xf>
    <xf numFmtId="0" fontId="0" fillId="0" borderId="0" xfId="0" applyFont="1" applyBorder="1" applyAlignment="1" applyProtection="1">
      <alignment horizontal="center" vertical="center"/>
    </xf>
    <xf numFmtId="0" fontId="0" fillId="0" borderId="10" xfId="0" applyFont="1" applyBorder="1" applyAlignment="1" applyProtection="1">
      <alignment horizontal="center" vertical="center"/>
    </xf>
    <xf numFmtId="0" fontId="3" fillId="0" borderId="0" xfId="8" applyFont="1" applyFill="1" applyBorder="1" applyAlignment="1" applyProtection="1">
      <alignment horizontal="center"/>
    </xf>
    <xf numFmtId="0" fontId="3" fillId="0" borderId="46" xfId="8" applyFont="1" applyBorder="1" applyProtection="1"/>
    <xf numFmtId="0" fontId="3" fillId="0" borderId="0" xfId="8" applyFont="1" applyProtection="1"/>
    <xf numFmtId="0" fontId="3" fillId="0" borderId="0" xfId="0" applyFont="1" applyProtection="1">
      <alignment vertical="center"/>
    </xf>
    <xf numFmtId="0" fontId="3" fillId="0" borderId="0" xfId="0" applyFont="1">
      <alignment vertical="center"/>
    </xf>
    <xf numFmtId="0" fontId="3" fillId="0" borderId="0" xfId="0" applyFont="1" applyAlignment="1" applyProtection="1">
      <alignment horizontal="center" vertical="center"/>
    </xf>
    <xf numFmtId="0" fontId="33" fillId="0" borderId="0" xfId="0" applyFont="1" applyProtection="1">
      <alignment vertical="center"/>
    </xf>
    <xf numFmtId="0" fontId="33" fillId="0" borderId="0" xfId="0" applyFont="1" applyAlignment="1" applyProtection="1">
      <alignment horizontal="left" vertical="center"/>
    </xf>
    <xf numFmtId="0" fontId="5" fillId="0" borderId="0" xfId="0" applyFont="1" applyProtection="1">
      <alignment vertical="center"/>
    </xf>
    <xf numFmtId="0" fontId="5" fillId="0" borderId="0" xfId="0" applyFont="1">
      <alignment vertical="center"/>
    </xf>
    <xf numFmtId="0" fontId="20" fillId="3" borderId="81" xfId="8" applyFont="1" applyFill="1" applyBorder="1" applyAlignment="1" applyProtection="1">
      <alignment horizontal="center" vertical="center"/>
      <protection locked="0"/>
    </xf>
    <xf numFmtId="49" fontId="0" fillId="0" borderId="20" xfId="4" applyNumberFormat="1" applyFont="1" applyFill="1" applyBorder="1" applyAlignment="1" applyProtection="1">
      <alignment horizontal="center" vertical="center"/>
    </xf>
    <xf numFmtId="49" fontId="1" fillId="0" borderId="21" xfId="4" applyNumberFormat="1" applyFont="1" applyFill="1" applyBorder="1" applyAlignment="1" applyProtection="1">
      <alignment horizontal="center" vertical="center"/>
    </xf>
    <xf numFmtId="49" fontId="1" fillId="0" borderId="22" xfId="4" applyNumberFormat="1" applyFont="1" applyFill="1" applyBorder="1" applyAlignment="1" applyProtection="1">
      <alignment horizontal="center" vertical="center"/>
    </xf>
    <xf numFmtId="0" fontId="10" fillId="0" borderId="0" xfId="5" applyFont="1" applyBorder="1" applyAlignment="1" applyProtection="1">
      <alignment horizontal="center"/>
    </xf>
    <xf numFmtId="0" fontId="4" fillId="0" borderId="3" xfId="5" applyFont="1" applyBorder="1" applyAlignment="1" applyProtection="1">
      <alignment horizontal="center" vertical="center"/>
    </xf>
    <xf numFmtId="0" fontId="4" fillId="0" borderId="10" xfId="5" applyFont="1" applyBorder="1" applyAlignment="1" applyProtection="1">
      <alignment horizontal="center" vertical="center"/>
    </xf>
    <xf numFmtId="0" fontId="4" fillId="3" borderId="20" xfId="5" applyFont="1" applyFill="1" applyBorder="1" applyAlignment="1" applyProtection="1">
      <alignment horizontal="left" vertical="center" indent="1"/>
      <protection locked="0"/>
    </xf>
    <xf numFmtId="0" fontId="4" fillId="3" borderId="21" xfId="5" applyFont="1" applyFill="1" applyBorder="1" applyAlignment="1" applyProtection="1">
      <alignment horizontal="left" vertical="center" indent="1"/>
      <protection locked="0"/>
    </xf>
    <xf numFmtId="0" fontId="4" fillId="3" borderId="22" xfId="5" applyFont="1" applyFill="1" applyBorder="1" applyAlignment="1" applyProtection="1">
      <alignment horizontal="left" vertical="center" indent="1"/>
      <protection locked="0"/>
    </xf>
    <xf numFmtId="0" fontId="4" fillId="0" borderId="20" xfId="4" applyFont="1" applyFill="1" applyBorder="1" applyAlignment="1" applyProtection="1">
      <alignment horizontal="left" vertical="center" indent="1"/>
    </xf>
    <xf numFmtId="0" fontId="4" fillId="0" borderId="21" xfId="4" applyFont="1" applyFill="1" applyBorder="1" applyAlignment="1" applyProtection="1">
      <alignment horizontal="left" vertical="center" indent="1"/>
    </xf>
    <xf numFmtId="0" fontId="4" fillId="0" borderId="22" xfId="4" applyFont="1" applyFill="1" applyBorder="1" applyAlignment="1" applyProtection="1">
      <alignment horizontal="left" vertical="center" inden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20" xfId="4" applyFont="1" applyFill="1" applyBorder="1" applyAlignment="1">
      <alignment horizontal="center" vertical="center" wrapText="1"/>
    </xf>
    <xf numFmtId="0" fontId="4" fillId="0" borderId="22" xfId="4" applyFont="1" applyFill="1" applyBorder="1" applyAlignment="1">
      <alignment horizontal="center" vertical="center" wrapText="1"/>
    </xf>
    <xf numFmtId="49" fontId="4" fillId="0" borderId="3" xfId="4" applyNumberFormat="1" applyFont="1" applyFill="1" applyBorder="1" applyAlignment="1">
      <alignment horizontal="center" vertical="center" wrapText="1"/>
    </xf>
    <xf numFmtId="49" fontId="4" fillId="0" borderId="2" xfId="4" applyNumberFormat="1" applyFont="1" applyFill="1" applyBorder="1" applyAlignment="1">
      <alignment horizontal="center" vertical="center" wrapText="1"/>
    </xf>
    <xf numFmtId="176" fontId="4" fillId="0" borderId="5" xfId="4" applyNumberFormat="1" applyFont="1" applyFill="1" applyBorder="1" applyAlignment="1">
      <alignment vertical="center"/>
    </xf>
    <xf numFmtId="176" fontId="4" fillId="0" borderId="13" xfId="4" applyNumberFormat="1" applyFont="1" applyFill="1" applyBorder="1" applyAlignment="1">
      <alignment vertical="center"/>
    </xf>
    <xf numFmtId="176" fontId="1" fillId="0" borderId="11" xfId="0" applyNumberFormat="1" applyFont="1" applyBorder="1" applyAlignment="1">
      <alignment vertical="center"/>
    </xf>
    <xf numFmtId="0" fontId="11" fillId="0" borderId="3" xfId="4" applyFont="1" applyFill="1" applyBorder="1" applyAlignment="1">
      <alignment vertical="center" wrapText="1"/>
    </xf>
    <xf numFmtId="0" fontId="11" fillId="0" borderId="10" xfId="4" applyFont="1" applyFill="1" applyBorder="1" applyAlignment="1">
      <alignment vertical="center" wrapText="1"/>
    </xf>
    <xf numFmtId="0" fontId="11" fillId="0" borderId="2" xfId="4" applyFont="1" applyFill="1" applyBorder="1" applyAlignment="1">
      <alignment vertical="center" wrapText="1"/>
    </xf>
    <xf numFmtId="0" fontId="4" fillId="3" borderId="17" xfId="4" applyFont="1" applyFill="1" applyBorder="1" applyAlignment="1" applyProtection="1">
      <alignment horizontal="center" vertical="center" wrapText="1"/>
      <protection locked="0"/>
    </xf>
    <xf numFmtId="0" fontId="4" fillId="3" borderId="24" xfId="4" applyFont="1" applyFill="1" applyBorder="1" applyAlignment="1" applyProtection="1">
      <alignment horizontal="center" vertical="center" wrapText="1"/>
      <protection locked="0"/>
    </xf>
    <xf numFmtId="177" fontId="4" fillId="0" borderId="1" xfId="4" applyNumberFormat="1" applyFont="1" applyFill="1" applyBorder="1" applyAlignment="1">
      <alignment horizontal="right" vertical="center"/>
    </xf>
    <xf numFmtId="180" fontId="4" fillId="0" borderId="9" xfId="4" applyNumberFormat="1" applyFont="1" applyFill="1" applyBorder="1" applyAlignment="1">
      <alignment horizontal="center" vertical="center"/>
    </xf>
    <xf numFmtId="180" fontId="4" fillId="0" borderId="23" xfId="4" applyNumberFormat="1" applyFont="1" applyFill="1" applyBorder="1" applyAlignment="1">
      <alignment horizontal="center" vertical="center"/>
    </xf>
    <xf numFmtId="180" fontId="4" fillId="0" borderId="4" xfId="4" applyNumberFormat="1" applyFont="1" applyFill="1" applyBorder="1" applyAlignment="1">
      <alignment horizontal="center" vertical="center"/>
    </xf>
    <xf numFmtId="0" fontId="4" fillId="3" borderId="18" xfId="4" applyFont="1" applyFill="1" applyBorder="1" applyAlignment="1" applyProtection="1">
      <alignment horizontal="center" vertical="center" wrapText="1"/>
      <protection locked="0"/>
    </xf>
    <xf numFmtId="0" fontId="4" fillId="3" borderId="28" xfId="4" applyFont="1" applyFill="1" applyBorder="1" applyAlignment="1" applyProtection="1">
      <alignment horizontal="center" vertical="center" wrapText="1"/>
      <protection locked="0"/>
    </xf>
    <xf numFmtId="0" fontId="4" fillId="0" borderId="6"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3" xfId="4" applyFont="1" applyFill="1" applyBorder="1" applyAlignment="1">
      <alignment vertical="center" wrapText="1"/>
    </xf>
    <xf numFmtId="0" fontId="4" fillId="0" borderId="10" xfId="4" applyFont="1" applyFill="1" applyBorder="1" applyAlignment="1">
      <alignment vertical="center" wrapText="1"/>
    </xf>
    <xf numFmtId="0" fontId="4" fillId="0" borderId="2" xfId="4" applyFont="1" applyFill="1" applyBorder="1" applyAlignment="1">
      <alignment vertical="center" wrapText="1"/>
    </xf>
    <xf numFmtId="180" fontId="4" fillId="0" borderId="5" xfId="4" applyNumberFormat="1" applyFont="1" applyFill="1" applyBorder="1" applyAlignment="1">
      <alignment horizontal="center" vertical="center"/>
    </xf>
    <xf numFmtId="180" fontId="4" fillId="0" borderId="13" xfId="4" applyNumberFormat="1" applyFont="1" applyFill="1" applyBorder="1" applyAlignment="1">
      <alignment horizontal="center" vertical="center"/>
    </xf>
    <xf numFmtId="180" fontId="4" fillId="0" borderId="11" xfId="4" applyNumberFormat="1" applyFont="1" applyFill="1" applyBorder="1" applyAlignment="1">
      <alignment horizontal="center" vertical="center"/>
    </xf>
    <xf numFmtId="0" fontId="4" fillId="3" borderId="16" xfId="4" applyFont="1" applyFill="1" applyBorder="1" applyAlignment="1" applyProtection="1">
      <alignment horizontal="center" vertical="center" wrapText="1"/>
      <protection locked="0"/>
    </xf>
    <xf numFmtId="0" fontId="4" fillId="3" borderId="27" xfId="4" applyFont="1" applyFill="1" applyBorder="1" applyAlignment="1" applyProtection="1">
      <alignment horizontal="center" vertical="center" wrapText="1"/>
      <protection locked="0"/>
    </xf>
    <xf numFmtId="177" fontId="4" fillId="0" borderId="3" xfId="4" applyNumberFormat="1" applyFont="1" applyFill="1" applyBorder="1" applyAlignment="1">
      <alignment horizontal="right" vertical="center"/>
    </xf>
    <xf numFmtId="177" fontId="4" fillId="0" borderId="2" xfId="4" applyNumberFormat="1" applyFont="1" applyFill="1" applyBorder="1" applyAlignment="1">
      <alignment horizontal="right" vertical="center"/>
    </xf>
    <xf numFmtId="0" fontId="4" fillId="0" borderId="37" xfId="4" applyFont="1" applyFill="1" applyBorder="1" applyAlignment="1">
      <alignment vertical="center" wrapText="1"/>
    </xf>
    <xf numFmtId="0" fontId="4" fillId="0" borderId="39" xfId="4" applyFont="1" applyFill="1" applyBorder="1" applyAlignment="1">
      <alignment vertical="center" wrapText="1"/>
    </xf>
    <xf numFmtId="0" fontId="4" fillId="0" borderId="38" xfId="4" applyFont="1" applyFill="1" applyBorder="1" applyAlignment="1">
      <alignment vertical="center" wrapText="1"/>
    </xf>
    <xf numFmtId="179" fontId="4" fillId="3" borderId="16" xfId="4" applyNumberFormat="1" applyFont="1" applyFill="1" applyBorder="1" applyAlignment="1" applyProtection="1">
      <alignment horizontal="center" vertical="center" wrapText="1"/>
      <protection locked="0"/>
    </xf>
    <xf numFmtId="179" fontId="4" fillId="3" borderId="27" xfId="4" applyNumberFormat="1" applyFont="1" applyFill="1" applyBorder="1" applyAlignment="1" applyProtection="1">
      <alignment horizontal="center" vertical="center" wrapText="1"/>
      <protection locked="0"/>
    </xf>
    <xf numFmtId="0" fontId="19" fillId="0" borderId="3" xfId="4" applyFont="1" applyFill="1" applyBorder="1" applyAlignment="1">
      <alignment vertical="center" wrapText="1"/>
    </xf>
    <xf numFmtId="0" fontId="19" fillId="0" borderId="10" xfId="4" applyFont="1" applyFill="1" applyBorder="1" applyAlignment="1">
      <alignment vertical="center" wrapText="1"/>
    </xf>
    <xf numFmtId="0" fontId="19" fillId="0" borderId="2" xfId="4" applyFont="1" applyFill="1" applyBorder="1" applyAlignment="1">
      <alignment vertical="center" wrapText="1"/>
    </xf>
    <xf numFmtId="179" fontId="4" fillId="3" borderId="29" xfId="4" applyNumberFormat="1" applyFont="1" applyFill="1" applyBorder="1" applyAlignment="1" applyProtection="1">
      <alignment horizontal="center" vertical="center" wrapText="1"/>
      <protection locked="0"/>
    </xf>
    <xf numFmtId="179" fontId="4" fillId="3" borderId="30" xfId="4" applyNumberFormat="1" applyFont="1" applyFill="1" applyBorder="1" applyAlignment="1" applyProtection="1">
      <alignment horizontal="center" vertical="center" wrapText="1"/>
      <protection locked="0"/>
    </xf>
    <xf numFmtId="0" fontId="4" fillId="3" borderId="17" xfId="4" applyFont="1" applyFill="1" applyBorder="1" applyAlignment="1" applyProtection="1">
      <alignment horizontal="center" vertical="center"/>
      <protection locked="0"/>
    </xf>
    <xf numFmtId="0" fontId="4" fillId="3" borderId="24" xfId="4" applyFont="1" applyFill="1" applyBorder="1" applyAlignment="1" applyProtection="1">
      <alignment horizontal="center" vertical="center"/>
      <protection locked="0"/>
    </xf>
    <xf numFmtId="0" fontId="3" fillId="3" borderId="40" xfId="4" applyFont="1" applyFill="1" applyBorder="1" applyAlignment="1" applyProtection="1">
      <alignment horizontal="center" vertical="center" wrapText="1"/>
    </xf>
    <xf numFmtId="0" fontId="3" fillId="3" borderId="41" xfId="4" applyFont="1" applyFill="1" applyBorder="1" applyAlignment="1" applyProtection="1">
      <alignment horizontal="center" vertical="center" wrapText="1"/>
    </xf>
    <xf numFmtId="177" fontId="4" fillId="0" borderId="37" xfId="4" applyNumberFormat="1" applyFont="1" applyFill="1" applyBorder="1" applyAlignment="1">
      <alignment horizontal="right" vertical="center"/>
    </xf>
    <xf numFmtId="177" fontId="4" fillId="0" borderId="38" xfId="4" applyNumberFormat="1" applyFont="1" applyFill="1" applyBorder="1" applyAlignment="1">
      <alignment horizontal="right" vertical="center"/>
    </xf>
    <xf numFmtId="0" fontId="4" fillId="0" borderId="5" xfId="4" applyFont="1" applyFill="1" applyBorder="1" applyAlignment="1">
      <alignment horizontal="center" vertical="center" wrapText="1"/>
    </xf>
    <xf numFmtId="0" fontId="4" fillId="0" borderId="13" xfId="4" applyFont="1" applyFill="1" applyBorder="1" applyAlignment="1">
      <alignment horizontal="center" vertical="center" wrapText="1"/>
    </xf>
    <xf numFmtId="0" fontId="11" fillId="0" borderId="3" xfId="4" applyFont="1" applyFill="1" applyBorder="1" applyAlignment="1">
      <alignment vertical="center"/>
    </xf>
    <xf numFmtId="0" fontId="11" fillId="0" borderId="10" xfId="4" applyFont="1" applyFill="1" applyBorder="1" applyAlignment="1">
      <alignment vertical="center"/>
    </xf>
    <xf numFmtId="0" fontId="11" fillId="0" borderId="2" xfId="4" applyFont="1" applyFill="1" applyBorder="1" applyAlignment="1">
      <alignment vertical="center"/>
    </xf>
    <xf numFmtId="1" fontId="4" fillId="0" borderId="5" xfId="4" applyNumberFormat="1" applyFont="1" applyFill="1" applyBorder="1" applyAlignment="1">
      <alignment horizontal="center" vertical="center"/>
    </xf>
    <xf numFmtId="1" fontId="4" fillId="0" borderId="13" xfId="4" applyNumberFormat="1" applyFont="1" applyFill="1" applyBorder="1" applyAlignment="1">
      <alignment horizontal="center" vertical="center"/>
    </xf>
    <xf numFmtId="1" fontId="4" fillId="0" borderId="11" xfId="4" applyNumberFormat="1" applyFont="1" applyFill="1" applyBorder="1" applyAlignment="1">
      <alignment horizontal="center" vertical="center"/>
    </xf>
    <xf numFmtId="0" fontId="4" fillId="0" borderId="19" xfId="4" applyFont="1" applyFill="1" applyBorder="1" applyAlignment="1">
      <alignment vertical="center" wrapText="1"/>
    </xf>
    <xf numFmtId="0" fontId="4" fillId="0" borderId="23" xfId="4" applyFont="1" applyFill="1" applyBorder="1" applyAlignment="1">
      <alignment vertical="center" wrapText="1"/>
    </xf>
    <xf numFmtId="0" fontId="12" fillId="0" borderId="37" xfId="4" applyFont="1" applyFill="1" applyBorder="1" applyAlignment="1">
      <alignment vertical="center" wrapText="1"/>
    </xf>
    <xf numFmtId="0" fontId="12" fillId="0" borderId="39" xfId="4" applyFont="1" applyFill="1" applyBorder="1" applyAlignment="1">
      <alignment vertical="center" wrapText="1"/>
    </xf>
    <xf numFmtId="0" fontId="12" fillId="0" borderId="38" xfId="4" applyFont="1" applyFill="1" applyBorder="1" applyAlignment="1">
      <alignment vertical="center" wrapText="1"/>
    </xf>
    <xf numFmtId="0" fontId="4" fillId="3" borderId="34" xfId="4" applyFont="1" applyFill="1" applyBorder="1" applyAlignment="1" applyProtection="1">
      <alignment horizontal="center" vertical="center" wrapText="1"/>
    </xf>
    <xf numFmtId="0" fontId="4" fillId="3" borderId="35" xfId="4" applyFont="1" applyFill="1" applyBorder="1" applyAlignment="1" applyProtection="1">
      <alignment horizontal="center" vertical="center" wrapText="1"/>
    </xf>
    <xf numFmtId="0" fontId="4" fillId="3" borderId="25" xfId="4" applyFont="1" applyFill="1" applyBorder="1" applyAlignment="1" applyProtection="1">
      <alignment horizontal="center" vertical="center" wrapText="1"/>
      <protection locked="0"/>
    </xf>
    <xf numFmtId="0" fontId="4" fillId="3" borderId="26" xfId="4" applyFont="1" applyFill="1" applyBorder="1" applyAlignment="1" applyProtection="1">
      <alignment horizontal="center" vertical="center" wrapText="1"/>
      <protection locked="0"/>
    </xf>
    <xf numFmtId="0" fontId="4" fillId="3" borderId="17" xfId="4" applyFont="1" applyFill="1" applyBorder="1" applyAlignment="1" applyProtection="1">
      <alignment horizontal="center" vertical="center" wrapText="1" shrinkToFit="1"/>
      <protection locked="0"/>
    </xf>
    <xf numFmtId="0" fontId="4" fillId="3" borderId="24" xfId="4" applyFont="1" applyFill="1" applyBorder="1" applyAlignment="1" applyProtection="1">
      <alignment horizontal="center" vertical="center" wrapText="1" shrinkToFit="1"/>
      <protection locked="0"/>
    </xf>
    <xf numFmtId="0" fontId="17" fillId="3" borderId="18" xfId="6" applyFont="1" applyFill="1" applyBorder="1" applyAlignment="1" applyProtection="1">
      <alignment horizontal="center" vertical="center" wrapText="1" shrinkToFit="1"/>
      <protection locked="0"/>
    </xf>
    <xf numFmtId="0" fontId="17" fillId="3" borderId="28" xfId="6" applyFont="1" applyFill="1" applyBorder="1" applyAlignment="1" applyProtection="1">
      <alignment horizontal="center" vertical="center" wrapText="1" shrinkToFit="1"/>
      <protection locked="0"/>
    </xf>
    <xf numFmtId="177" fontId="4" fillId="0" borderId="32" xfId="4" applyNumberFormat="1" applyFont="1" applyFill="1" applyBorder="1" applyAlignment="1">
      <alignment horizontal="right" vertical="center"/>
    </xf>
    <xf numFmtId="0" fontId="4" fillId="3" borderId="34" xfId="4" applyFont="1" applyFill="1" applyBorder="1" applyAlignment="1" applyProtection="1">
      <alignment horizontal="center" vertical="center" wrapText="1" shrinkToFit="1"/>
    </xf>
    <xf numFmtId="0" fontId="4" fillId="3" borderId="35" xfId="4" applyFont="1" applyFill="1" applyBorder="1" applyAlignment="1" applyProtection="1">
      <alignment horizontal="center" vertical="center" wrapText="1" shrinkToFit="1"/>
    </xf>
    <xf numFmtId="0" fontId="4" fillId="0" borderId="19" xfId="4" applyFont="1" applyFill="1" applyBorder="1" applyAlignment="1">
      <alignment horizontal="center" vertical="center"/>
    </xf>
    <xf numFmtId="38" fontId="4" fillId="0" borderId="12" xfId="3" applyNumberFormat="1" applyFont="1" applyFill="1" applyBorder="1" applyAlignment="1">
      <alignment horizontal="center" vertical="top"/>
    </xf>
    <xf numFmtId="38" fontId="4" fillId="0" borderId="12" xfId="3" applyNumberFormat="1" applyFont="1" applyFill="1" applyBorder="1" applyAlignment="1">
      <alignment horizontal="center" vertical="top" shrinkToFit="1"/>
    </xf>
    <xf numFmtId="0" fontId="5" fillId="0" borderId="0" xfId="1" applyFont="1" applyFill="1" applyAlignment="1">
      <alignment horizontal="left" indent="1"/>
    </xf>
    <xf numFmtId="42" fontId="4" fillId="3" borderId="20" xfId="4" applyNumberFormat="1" applyFont="1" applyFill="1" applyBorder="1" applyAlignment="1" applyProtection="1">
      <alignment vertical="center"/>
      <protection locked="0"/>
    </xf>
    <xf numFmtId="42" fontId="4" fillId="3" borderId="21" xfId="4" applyNumberFormat="1" applyFont="1" applyFill="1" applyBorder="1" applyAlignment="1" applyProtection="1">
      <alignment vertical="center"/>
      <protection locked="0"/>
    </xf>
    <xf numFmtId="42" fontId="4" fillId="3" borderId="22" xfId="4" applyNumberFormat="1" applyFont="1" applyFill="1" applyBorder="1" applyAlignment="1" applyProtection="1">
      <alignment vertical="center"/>
      <protection locked="0"/>
    </xf>
    <xf numFmtId="0" fontId="4" fillId="0" borderId="0" xfId="4" applyFont="1" applyFill="1" applyAlignment="1">
      <alignment horizontal="right" vertical="center"/>
    </xf>
    <xf numFmtId="0" fontId="4" fillId="0" borderId="0" xfId="4" applyFont="1" applyFill="1" applyAlignment="1">
      <alignment horizontal="center" vertical="center"/>
    </xf>
    <xf numFmtId="0" fontId="4" fillId="0" borderId="8" xfId="4" applyFont="1" applyFill="1" applyBorder="1" applyAlignment="1">
      <alignment horizontal="right" vertical="center"/>
    </xf>
    <xf numFmtId="0" fontId="4" fillId="0" borderId="0" xfId="4" applyFont="1" applyFill="1" applyBorder="1" applyAlignment="1">
      <alignment horizontal="center" vertical="center"/>
    </xf>
    <xf numFmtId="178" fontId="13" fillId="0" borderId="1" xfId="4" applyNumberFormat="1" applyFont="1" applyFill="1" applyBorder="1" applyAlignment="1">
      <alignment horizontal="center" vertical="center"/>
    </xf>
    <xf numFmtId="176" fontId="4" fillId="0" borderId="5" xfId="4" applyNumberFormat="1" applyFont="1" applyFill="1" applyBorder="1" applyAlignment="1">
      <alignment horizontal="right" vertical="center"/>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0" fontId="4" fillId="0" borderId="3" xfId="7" applyFont="1" applyBorder="1" applyAlignment="1" applyProtection="1">
      <alignment horizontal="center" vertical="center"/>
    </xf>
    <xf numFmtId="0" fontId="4" fillId="0" borderId="10" xfId="7" applyFont="1" applyBorder="1" applyAlignment="1" applyProtection="1">
      <alignment horizontal="center" vertical="center"/>
    </xf>
    <xf numFmtId="0" fontId="6" fillId="0" borderId="0" xfId="7" applyFont="1" applyBorder="1" applyAlignment="1" applyProtection="1">
      <alignment horizontal="center" vertical="center" shrinkToFit="1"/>
    </xf>
    <xf numFmtId="0" fontId="20" fillId="4" borderId="1" xfId="7" applyFont="1" applyFill="1" applyBorder="1" applyAlignment="1" applyProtection="1">
      <alignment vertical="center" wrapText="1"/>
    </xf>
    <xf numFmtId="179" fontId="20" fillId="0" borderId="20" xfId="7" applyNumberFormat="1" applyFont="1" applyFill="1" applyBorder="1" applyAlignment="1" applyProtection="1">
      <alignment horizontal="center" vertical="center"/>
      <protection locked="0"/>
    </xf>
    <xf numFmtId="179" fontId="20" fillId="0" borderId="21" xfId="7" applyNumberFormat="1" applyFont="1" applyFill="1" applyBorder="1" applyAlignment="1" applyProtection="1">
      <alignment horizontal="center" vertical="center"/>
      <protection locked="0"/>
    </xf>
    <xf numFmtId="179" fontId="20" fillId="0" borderId="22" xfId="7" applyNumberFormat="1" applyFont="1" applyFill="1" applyBorder="1" applyAlignment="1" applyProtection="1">
      <alignment horizontal="center" vertical="center"/>
      <protection locked="0"/>
    </xf>
    <xf numFmtId="0" fontId="22" fillId="0" borderId="17" xfId="7" applyFont="1" applyBorder="1" applyAlignment="1" applyProtection="1">
      <alignment horizontal="center" vertical="center" wrapText="1" shrinkToFit="1"/>
    </xf>
    <xf numFmtId="0" fontId="22" fillId="0" borderId="10" xfId="7" applyFont="1" applyBorder="1" applyAlignment="1" applyProtection="1">
      <alignment horizontal="center" vertical="center" shrinkToFit="1"/>
    </xf>
    <xf numFmtId="0" fontId="22" fillId="0" borderId="2" xfId="7" applyFont="1" applyBorder="1" applyAlignment="1" applyProtection="1">
      <alignment horizontal="center" vertical="center" shrinkToFit="1"/>
    </xf>
    <xf numFmtId="49" fontId="20" fillId="0" borderId="20" xfId="7" applyNumberFormat="1" applyFont="1" applyFill="1" applyBorder="1" applyAlignment="1" applyProtection="1">
      <alignment horizontal="left" vertical="center" shrinkToFit="1"/>
      <protection locked="0"/>
    </xf>
    <xf numFmtId="49" fontId="20" fillId="0" borderId="21" xfId="7" applyNumberFormat="1" applyFont="1" applyFill="1" applyBorder="1" applyAlignment="1" applyProtection="1">
      <alignment horizontal="left" vertical="center" shrinkToFit="1"/>
      <protection locked="0"/>
    </xf>
    <xf numFmtId="49" fontId="20" fillId="0" borderId="22" xfId="7" applyNumberFormat="1" applyFont="1" applyFill="1" applyBorder="1" applyAlignment="1" applyProtection="1">
      <alignment horizontal="left" vertical="center" shrinkToFit="1"/>
      <protection locked="0"/>
    </xf>
    <xf numFmtId="0" fontId="20" fillId="4" borderId="19" xfId="7" applyFont="1" applyFill="1" applyBorder="1" applyAlignment="1" applyProtection="1">
      <alignment horizontal="center" vertical="center" wrapText="1"/>
    </xf>
    <xf numFmtId="0" fontId="20" fillId="4" borderId="0" xfId="7" applyFont="1" applyFill="1" applyBorder="1" applyAlignment="1" applyProtection="1">
      <alignment horizontal="center" vertical="center" wrapText="1"/>
    </xf>
    <xf numFmtId="0" fontId="20" fillId="4" borderId="23" xfId="7" applyFont="1" applyFill="1" applyBorder="1" applyAlignment="1" applyProtection="1">
      <alignment horizontal="center" vertical="center" wrapText="1"/>
    </xf>
    <xf numFmtId="0" fontId="20" fillId="4" borderId="1" xfId="7" applyFont="1" applyFill="1" applyBorder="1" applyAlignment="1" applyProtection="1">
      <alignment horizontal="center" vertical="center" wrapText="1"/>
    </xf>
    <xf numFmtId="0" fontId="20" fillId="4" borderId="3" xfId="7" applyFont="1" applyFill="1" applyBorder="1" applyAlignment="1" applyProtection="1">
      <alignment horizontal="center" vertical="center" wrapText="1"/>
    </xf>
    <xf numFmtId="0" fontId="20" fillId="4" borderId="5" xfId="7" applyFont="1" applyFill="1" applyBorder="1" applyAlignment="1" applyProtection="1">
      <alignment horizontal="center" vertical="center" textRotation="255" wrapText="1"/>
    </xf>
    <xf numFmtId="0" fontId="20" fillId="4" borderId="13" xfId="7" applyFont="1" applyFill="1" applyBorder="1" applyAlignment="1" applyProtection="1">
      <alignment horizontal="center" vertical="center" textRotation="255" wrapText="1"/>
    </xf>
    <xf numFmtId="0" fontId="20" fillId="4" borderId="11" xfId="7" applyFont="1" applyFill="1" applyBorder="1" applyAlignment="1" applyProtection="1">
      <alignment horizontal="center" vertical="center" textRotation="255" wrapText="1"/>
    </xf>
    <xf numFmtId="0" fontId="20" fillId="4" borderId="2" xfId="7" applyFont="1" applyFill="1" applyBorder="1" applyAlignment="1" applyProtection="1">
      <alignment horizontal="center" vertical="center" wrapText="1"/>
    </xf>
    <xf numFmtId="0" fontId="20" fillId="3" borderId="20" xfId="7" applyFont="1" applyFill="1" applyBorder="1" applyAlignment="1" applyProtection="1">
      <alignment horizontal="center" vertical="center"/>
      <protection locked="0"/>
    </xf>
    <xf numFmtId="0" fontId="20" fillId="3" borderId="21" xfId="7" applyFont="1" applyFill="1" applyBorder="1" applyAlignment="1" applyProtection="1">
      <alignment horizontal="center" vertical="center"/>
      <protection locked="0"/>
    </xf>
    <xf numFmtId="0" fontId="20" fillId="3" borderId="22" xfId="7" applyFont="1" applyFill="1" applyBorder="1" applyAlignment="1" applyProtection="1">
      <alignment horizontal="center" vertical="center"/>
      <protection locked="0"/>
    </xf>
    <xf numFmtId="0" fontId="20" fillId="0" borderId="7" xfId="7" applyFont="1" applyBorder="1" applyAlignment="1" applyProtection="1">
      <alignment horizontal="left" vertical="center" wrapText="1"/>
    </xf>
    <xf numFmtId="0" fontId="20" fillId="0" borderId="8" xfId="7" applyFont="1" applyBorder="1" applyAlignment="1" applyProtection="1">
      <alignment horizontal="left" vertical="center" wrapText="1"/>
    </xf>
    <xf numFmtId="0" fontId="20" fillId="0" borderId="30" xfId="7" applyFont="1" applyBorder="1" applyAlignment="1" applyProtection="1">
      <alignment horizontal="left" vertical="center" wrapText="1"/>
    </xf>
    <xf numFmtId="49" fontId="20" fillId="0" borderId="20" xfId="7" applyNumberFormat="1" applyFont="1" applyFill="1" applyBorder="1" applyAlignment="1" applyProtection="1">
      <alignment horizontal="left" vertical="center" wrapText="1"/>
      <protection locked="0"/>
    </xf>
    <xf numFmtId="49" fontId="20" fillId="0" borderId="21" xfId="7" applyNumberFormat="1" applyFont="1" applyFill="1" applyBorder="1" applyAlignment="1" applyProtection="1">
      <alignment horizontal="left" vertical="center" wrapText="1"/>
      <protection locked="0"/>
    </xf>
    <xf numFmtId="49" fontId="20" fillId="0" borderId="22" xfId="7" applyNumberFormat="1" applyFont="1" applyFill="1" applyBorder="1" applyAlignment="1" applyProtection="1">
      <alignment horizontal="left" vertical="center" wrapText="1"/>
      <protection locked="0"/>
    </xf>
    <xf numFmtId="0" fontId="20" fillId="0" borderId="1" xfId="7" applyFont="1" applyFill="1" applyBorder="1" applyAlignment="1" applyProtection="1">
      <alignment horizontal="center" vertical="center" wrapText="1"/>
    </xf>
    <xf numFmtId="0" fontId="20" fillId="0" borderId="3" xfId="7" applyFont="1" applyFill="1" applyBorder="1" applyAlignment="1" applyProtection="1">
      <alignment horizontal="center" vertical="center"/>
    </xf>
    <xf numFmtId="42" fontId="20" fillId="0" borderId="20" xfId="8" applyNumberFormat="1" applyFont="1" applyFill="1" applyBorder="1" applyAlignment="1" applyProtection="1">
      <alignment horizontal="right" vertical="center"/>
      <protection locked="0"/>
    </xf>
    <xf numFmtId="42" fontId="20" fillId="0" borderId="21" xfId="8" applyNumberFormat="1" applyFont="1" applyFill="1" applyBorder="1" applyAlignment="1" applyProtection="1">
      <alignment horizontal="right" vertical="center"/>
      <protection locked="0"/>
    </xf>
    <xf numFmtId="42" fontId="20" fillId="0" borderId="22" xfId="8" applyNumberFormat="1" applyFont="1" applyFill="1" applyBorder="1" applyAlignment="1" applyProtection="1">
      <alignment horizontal="right" vertical="center"/>
      <protection locked="0"/>
    </xf>
    <xf numFmtId="182" fontId="20" fillId="0" borderId="20" xfId="7" applyNumberFormat="1" applyFont="1" applyBorder="1" applyAlignment="1" applyProtection="1">
      <alignment horizontal="left" vertical="center"/>
    </xf>
    <xf numFmtId="182" fontId="20" fillId="0" borderId="21" xfId="7" applyNumberFormat="1" applyFont="1" applyBorder="1" applyAlignment="1" applyProtection="1">
      <alignment horizontal="left" vertical="center"/>
    </xf>
    <xf numFmtId="182" fontId="20" fillId="0" borderId="45" xfId="7" applyNumberFormat="1" applyFont="1" applyBorder="1" applyAlignment="1" applyProtection="1">
      <alignment horizontal="left" vertical="center"/>
    </xf>
    <xf numFmtId="0" fontId="20" fillId="0" borderId="47" xfId="7" applyFont="1" applyFill="1" applyBorder="1" applyAlignment="1" applyProtection="1">
      <alignment vertical="center"/>
    </xf>
    <xf numFmtId="0" fontId="20" fillId="0" borderId="48" xfId="7" applyFont="1" applyFill="1" applyBorder="1" applyAlignment="1" applyProtection="1">
      <alignment vertical="center"/>
    </xf>
    <xf numFmtId="0" fontId="20" fillId="0" borderId="49" xfId="7" applyFont="1" applyFill="1" applyBorder="1" applyAlignment="1" applyProtection="1">
      <alignment vertical="center"/>
    </xf>
    <xf numFmtId="9" fontId="20" fillId="0" borderId="47" xfId="7" applyNumberFormat="1" applyFont="1" applyFill="1" applyBorder="1" applyAlignment="1" applyProtection="1">
      <alignment horizontal="center" vertical="center"/>
      <protection locked="0"/>
    </xf>
    <xf numFmtId="9" fontId="20" fillId="0" borderId="49" xfId="7" applyNumberFormat="1" applyFont="1" applyFill="1" applyBorder="1" applyAlignment="1" applyProtection="1">
      <alignment horizontal="center" vertical="center"/>
      <protection locked="0"/>
    </xf>
    <xf numFmtId="0" fontId="4" fillId="4" borderId="6" xfId="7" applyFont="1" applyFill="1" applyBorder="1" applyAlignment="1" applyProtection="1">
      <alignment horizontal="left" vertical="center" wrapText="1"/>
    </xf>
    <xf numFmtId="0" fontId="4" fillId="4" borderId="12" xfId="7" applyFont="1" applyFill="1" applyBorder="1" applyAlignment="1" applyProtection="1">
      <alignment horizontal="left" vertical="center" wrapText="1"/>
    </xf>
    <xf numFmtId="0" fontId="4" fillId="4" borderId="9" xfId="7" applyFont="1" applyFill="1" applyBorder="1" applyAlignment="1" applyProtection="1">
      <alignment horizontal="left" vertical="center" wrapText="1"/>
    </xf>
    <xf numFmtId="0" fontId="4" fillId="4" borderId="7" xfId="7" applyFont="1" applyFill="1" applyBorder="1" applyAlignment="1" applyProtection="1">
      <alignment horizontal="left" vertical="center" wrapText="1"/>
    </xf>
    <xf numFmtId="0" fontId="4" fillId="4" borderId="8" xfId="7" applyFont="1" applyFill="1" applyBorder="1" applyAlignment="1" applyProtection="1">
      <alignment horizontal="left" vertical="center" wrapText="1"/>
    </xf>
    <xf numFmtId="0" fontId="4" fillId="4" borderId="4" xfId="7" applyFont="1" applyFill="1" applyBorder="1" applyAlignment="1" applyProtection="1">
      <alignment horizontal="left" vertical="center" wrapText="1"/>
    </xf>
    <xf numFmtId="0" fontId="4" fillId="3" borderId="50" xfId="7" applyFont="1" applyFill="1" applyBorder="1" applyAlignment="1" applyProtection="1">
      <alignment horizontal="center" vertical="center"/>
      <protection locked="0"/>
    </xf>
    <xf numFmtId="0" fontId="4" fillId="3" borderId="51" xfId="7" applyFont="1" applyFill="1" applyBorder="1" applyAlignment="1" applyProtection="1">
      <alignment horizontal="center" vertical="center"/>
      <protection locked="0"/>
    </xf>
    <xf numFmtId="0" fontId="4" fillId="3" borderId="52" xfId="7" applyFont="1" applyFill="1" applyBorder="1" applyAlignment="1" applyProtection="1">
      <alignment horizontal="center" vertical="center"/>
      <protection locked="0"/>
    </xf>
    <xf numFmtId="0" fontId="24" fillId="0" borderId="9" xfId="7" applyFont="1" applyFill="1" applyBorder="1" applyAlignment="1" applyProtection="1">
      <alignment horizontal="center" vertical="center" wrapText="1"/>
    </xf>
    <xf numFmtId="0" fontId="24" fillId="0" borderId="5" xfId="7" applyFont="1" applyFill="1" applyBorder="1" applyAlignment="1" applyProtection="1">
      <alignment horizontal="center" vertical="center"/>
    </xf>
    <xf numFmtId="0" fontId="24" fillId="0" borderId="6" xfId="7" applyFont="1" applyFill="1" applyBorder="1" applyAlignment="1" applyProtection="1">
      <alignment horizontal="center" vertical="center"/>
    </xf>
    <xf numFmtId="184" fontId="20" fillId="0" borderId="20" xfId="7" applyNumberFormat="1" applyFont="1" applyFill="1" applyBorder="1" applyAlignment="1" applyProtection="1">
      <alignment horizontal="left" vertical="center"/>
      <protection locked="0"/>
    </xf>
    <xf numFmtId="184" fontId="20" fillId="0" borderId="21" xfId="7" applyNumberFormat="1" applyFont="1" applyFill="1" applyBorder="1" applyAlignment="1" applyProtection="1">
      <alignment horizontal="left" vertical="center"/>
      <protection locked="0"/>
    </xf>
    <xf numFmtId="184" fontId="20" fillId="0" borderId="22" xfId="7" applyNumberFormat="1" applyFont="1" applyFill="1" applyBorder="1" applyAlignment="1" applyProtection="1">
      <alignment horizontal="left" vertical="center"/>
      <protection locked="0"/>
    </xf>
    <xf numFmtId="0" fontId="20" fillId="0" borderId="20" xfId="7" applyFont="1" applyFill="1" applyBorder="1" applyAlignment="1" applyProtection="1">
      <alignment horizontal="left" vertical="top" wrapText="1"/>
      <protection locked="0"/>
    </xf>
    <xf numFmtId="0" fontId="20" fillId="0" borderId="21" xfId="7" applyFont="1" applyFill="1" applyBorder="1" applyAlignment="1" applyProtection="1">
      <alignment horizontal="left" vertical="top" wrapText="1"/>
      <protection locked="0"/>
    </xf>
    <xf numFmtId="0" fontId="20" fillId="0" borderId="22" xfId="7" applyFont="1" applyFill="1" applyBorder="1" applyAlignment="1" applyProtection="1">
      <alignment horizontal="left" vertical="top" wrapText="1"/>
      <protection locked="0"/>
    </xf>
    <xf numFmtId="49" fontId="20" fillId="0" borderId="20" xfId="7" applyNumberFormat="1" applyFont="1" applyFill="1" applyBorder="1" applyAlignment="1" applyProtection="1">
      <alignment horizontal="left" vertical="center"/>
      <protection locked="0"/>
    </xf>
    <xf numFmtId="49" fontId="20" fillId="0" borderId="21" xfId="7" applyNumberFormat="1" applyFont="1" applyFill="1" applyBorder="1" applyAlignment="1" applyProtection="1">
      <alignment horizontal="left" vertical="center"/>
      <protection locked="0"/>
    </xf>
    <xf numFmtId="49" fontId="20" fillId="0" borderId="22" xfId="7" applyNumberFormat="1" applyFont="1" applyFill="1" applyBorder="1" applyAlignment="1" applyProtection="1">
      <alignment horizontal="left" vertical="center"/>
      <protection locked="0"/>
    </xf>
    <xf numFmtId="49" fontId="20" fillId="0" borderId="20" xfId="7" applyNumberFormat="1" applyFont="1" applyFill="1" applyBorder="1" applyAlignment="1" applyProtection="1">
      <alignment horizontal="left" vertical="top" wrapText="1"/>
      <protection locked="0"/>
    </xf>
    <xf numFmtId="49" fontId="20" fillId="0" borderId="21" xfId="7" applyNumberFormat="1" applyFont="1" applyFill="1" applyBorder="1" applyAlignment="1" applyProtection="1">
      <alignment horizontal="left" vertical="top" wrapText="1"/>
      <protection locked="0"/>
    </xf>
    <xf numFmtId="49" fontId="20" fillId="0" borderId="22" xfId="7" applyNumberFormat="1" applyFont="1" applyFill="1" applyBorder="1" applyAlignment="1" applyProtection="1">
      <alignment horizontal="left" vertical="top" wrapText="1"/>
      <protection locked="0"/>
    </xf>
    <xf numFmtId="183" fontId="20" fillId="0" borderId="20" xfId="7" applyNumberFormat="1" applyFont="1" applyFill="1" applyBorder="1" applyAlignment="1" applyProtection="1">
      <alignment horizontal="center" vertical="center"/>
      <protection locked="0"/>
    </xf>
    <xf numFmtId="183" fontId="20" fillId="0" borderId="21" xfId="7" applyNumberFormat="1" applyFont="1" applyFill="1" applyBorder="1" applyAlignment="1" applyProtection="1">
      <alignment horizontal="center" vertical="center"/>
      <protection locked="0"/>
    </xf>
    <xf numFmtId="183" fontId="20" fillId="0" borderId="22" xfId="7" applyNumberFormat="1" applyFont="1" applyFill="1" applyBorder="1" applyAlignment="1" applyProtection="1">
      <alignment horizontal="center" vertical="center"/>
      <protection locked="0"/>
    </xf>
    <xf numFmtId="0" fontId="20" fillId="4" borderId="3" xfId="7" applyFont="1" applyFill="1" applyBorder="1" applyAlignment="1" applyProtection="1">
      <alignment horizontal="left" vertical="center" wrapText="1"/>
    </xf>
    <xf numFmtId="0" fontId="20" fillId="4" borderId="10" xfId="7" applyFont="1" applyFill="1" applyBorder="1" applyAlignment="1" applyProtection="1">
      <alignment horizontal="left" vertical="center" wrapText="1"/>
    </xf>
    <xf numFmtId="0" fontId="20" fillId="4" borderId="2" xfId="7" applyFont="1" applyFill="1" applyBorder="1" applyAlignment="1" applyProtection="1">
      <alignment horizontal="left" vertical="center" wrapText="1"/>
    </xf>
    <xf numFmtId="0" fontId="4" fillId="4" borderId="6" xfId="7" applyFont="1" applyFill="1" applyBorder="1" applyAlignment="1" applyProtection="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4" fillId="3" borderId="20" xfId="7" applyFont="1" applyFill="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20" xfId="7"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4" fillId="0" borderId="29" xfId="7" applyFont="1" applyBorder="1" applyAlignment="1" applyProtection="1">
      <alignment horizontal="center" vertical="center" wrapText="1"/>
    </xf>
    <xf numFmtId="0" fontId="1" fillId="0" borderId="8" xfId="0" applyFont="1" applyBorder="1" applyAlignment="1">
      <alignment horizontal="center" vertical="center" wrapText="1"/>
    </xf>
    <xf numFmtId="0" fontId="1" fillId="0" borderId="30" xfId="0" applyFont="1" applyBorder="1" applyAlignment="1">
      <alignment horizontal="center" vertical="center" wrapText="1"/>
    </xf>
    <xf numFmtId="0" fontId="20" fillId="4" borderId="6" xfId="7" applyFont="1" applyFill="1" applyBorder="1" applyAlignment="1" applyProtection="1">
      <alignment horizontal="left" vertical="center" wrapText="1"/>
    </xf>
    <xf numFmtId="0" fontId="20" fillId="4" borderId="12" xfId="7" applyFont="1" applyFill="1" applyBorder="1" applyAlignment="1" applyProtection="1">
      <alignment horizontal="left" vertical="center" wrapText="1"/>
    </xf>
    <xf numFmtId="0" fontId="20" fillId="4" borderId="9" xfId="7" applyFont="1" applyFill="1" applyBorder="1" applyAlignment="1" applyProtection="1">
      <alignment horizontal="left" vertical="center" wrapText="1"/>
    </xf>
    <xf numFmtId="0" fontId="20" fillId="0" borderId="3" xfId="7" applyFont="1" applyFill="1" applyBorder="1" applyAlignment="1" applyProtection="1">
      <alignment vertical="center"/>
    </xf>
    <xf numFmtId="0" fontId="20" fillId="0" borderId="0" xfId="7" applyFont="1" applyFill="1" applyBorder="1" applyAlignment="1" applyProtection="1">
      <alignment vertical="center"/>
    </xf>
    <xf numFmtId="0" fontId="20" fillId="0" borderId="8" xfId="7" applyFont="1" applyFill="1" applyBorder="1" applyAlignment="1" applyProtection="1">
      <alignment vertical="center"/>
    </xf>
    <xf numFmtId="0" fontId="20" fillId="0" borderId="30" xfId="7" applyFont="1" applyFill="1" applyBorder="1" applyAlignment="1" applyProtection="1">
      <alignment vertical="center"/>
    </xf>
    <xf numFmtId="0" fontId="20" fillId="0" borderId="54" xfId="7" applyFont="1" applyBorder="1" applyAlignment="1" applyProtection="1">
      <alignment horizontal="center" vertical="center" wrapText="1"/>
    </xf>
    <xf numFmtId="0" fontId="20" fillId="0" borderId="0" xfId="7" applyFont="1" applyBorder="1" applyAlignment="1" applyProtection="1">
      <alignment horizontal="center" vertical="center" wrapText="1"/>
    </xf>
    <xf numFmtId="0" fontId="20" fillId="0" borderId="55" xfId="7" applyFont="1" applyBorder="1" applyAlignment="1" applyProtection="1">
      <alignment horizontal="center" vertical="center" wrapText="1"/>
    </xf>
    <xf numFmtId="185" fontId="20" fillId="0" borderId="20" xfId="7" applyNumberFormat="1" applyFont="1" applyBorder="1" applyAlignment="1" applyProtection="1">
      <alignment horizontal="left" vertical="center" wrapText="1"/>
      <protection locked="0"/>
    </xf>
    <xf numFmtId="185" fontId="20" fillId="0" borderId="21" xfId="7" applyNumberFormat="1" applyFont="1" applyBorder="1" applyAlignment="1" applyProtection="1">
      <alignment horizontal="left" vertical="center" wrapText="1"/>
      <protection locked="0"/>
    </xf>
    <xf numFmtId="185" fontId="20" fillId="0" borderId="22" xfId="7" applyNumberFormat="1" applyFont="1" applyBorder="1" applyAlignment="1" applyProtection="1">
      <alignment horizontal="left" vertical="center" wrapText="1"/>
      <protection locked="0"/>
    </xf>
    <xf numFmtId="0" fontId="4" fillId="4" borderId="9" xfId="7" applyFont="1" applyFill="1" applyBorder="1" applyAlignment="1" applyProtection="1">
      <alignment horizontal="left" vertical="center"/>
    </xf>
    <xf numFmtId="0" fontId="4" fillId="4" borderId="19" xfId="7" applyFont="1" applyFill="1" applyBorder="1" applyAlignment="1" applyProtection="1">
      <alignment horizontal="left" vertical="center" wrapText="1"/>
    </xf>
    <xf numFmtId="0" fontId="4" fillId="4" borderId="0" xfId="7" applyFont="1" applyFill="1" applyBorder="1" applyAlignment="1" applyProtection="1">
      <alignment horizontal="left" vertical="center" wrapText="1"/>
    </xf>
    <xf numFmtId="0" fontId="4" fillId="4" borderId="23" xfId="7" applyFont="1" applyFill="1" applyBorder="1" applyAlignment="1" applyProtection="1">
      <alignment horizontal="left" vertical="center"/>
    </xf>
    <xf numFmtId="0" fontId="4" fillId="4" borderId="19" xfId="7" applyFont="1" applyFill="1" applyBorder="1" applyAlignment="1" applyProtection="1">
      <alignment horizontal="left" vertical="center"/>
    </xf>
    <xf numFmtId="0" fontId="4" fillId="4" borderId="0" xfId="7" applyFont="1" applyFill="1" applyBorder="1" applyAlignment="1" applyProtection="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4" fillId="3" borderId="21" xfId="7" applyFont="1" applyFill="1" applyBorder="1" applyAlignment="1" applyProtection="1">
      <alignment horizontal="center" vertical="center"/>
      <protection locked="0"/>
    </xf>
    <xf numFmtId="0" fontId="4" fillId="3" borderId="22" xfId="7" applyFont="1" applyFill="1" applyBorder="1" applyAlignment="1" applyProtection="1">
      <alignment horizontal="center" vertical="center"/>
      <protection locked="0"/>
    </xf>
    <xf numFmtId="0" fontId="2" fillId="0" borderId="20" xfId="7" applyFont="1" applyFill="1" applyBorder="1" applyAlignment="1" applyProtection="1">
      <alignment vertical="center" shrinkToFit="1"/>
    </xf>
    <xf numFmtId="0" fontId="2" fillId="0" borderId="21" xfId="7" applyFont="1" applyFill="1" applyBorder="1" applyAlignment="1" applyProtection="1">
      <alignment vertical="center" shrinkToFit="1"/>
    </xf>
    <xf numFmtId="0" fontId="2" fillId="0" borderId="45" xfId="7" applyFont="1" applyFill="1" applyBorder="1" applyAlignment="1" applyProtection="1">
      <alignment vertical="center" shrinkToFit="1"/>
    </xf>
    <xf numFmtId="49" fontId="4" fillId="5" borderId="20" xfId="7" applyNumberFormat="1" applyFont="1" applyFill="1" applyBorder="1" applyAlignment="1" applyProtection="1">
      <alignment horizontal="left" vertical="center" shrinkToFit="1"/>
      <protection locked="0"/>
    </xf>
    <xf numFmtId="0" fontId="1" fillId="5" borderId="21" xfId="0" applyFont="1" applyFill="1" applyBorder="1" applyAlignment="1">
      <alignment horizontal="left" vertical="center" shrinkToFit="1"/>
    </xf>
    <xf numFmtId="49" fontId="4" fillId="0" borderId="20"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0" xfId="0" applyFont="1" applyBorder="1" applyAlignment="1">
      <alignment horizontal="left" vertical="center" wrapText="1"/>
    </xf>
    <xf numFmtId="184" fontId="4" fillId="0" borderId="20"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22" xfId="0" applyNumberFormat="1"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4" fillId="4" borderId="6"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0" borderId="9" xfId="7" applyFont="1" applyFill="1" applyBorder="1" applyAlignment="1" applyProtection="1">
      <alignment horizontal="center" vertical="center"/>
    </xf>
    <xf numFmtId="0" fontId="4" fillId="0" borderId="5"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184" fontId="4" fillId="0" borderId="20" xfId="7" applyNumberFormat="1" applyFont="1" applyFill="1" applyBorder="1" applyAlignment="1" applyProtection="1">
      <alignment horizontal="left" vertical="center"/>
      <protection locked="0"/>
    </xf>
    <xf numFmtId="184" fontId="4" fillId="0" borderId="21" xfId="7" applyNumberFormat="1" applyFont="1" applyFill="1" applyBorder="1" applyAlignment="1" applyProtection="1">
      <alignment horizontal="left" vertical="center"/>
      <protection locked="0"/>
    </xf>
    <xf numFmtId="184" fontId="4" fillId="0" borderId="22" xfId="7" applyNumberFormat="1" applyFont="1" applyFill="1" applyBorder="1" applyAlignment="1" applyProtection="1">
      <alignment horizontal="left" vertical="center"/>
      <protection locked="0"/>
    </xf>
    <xf numFmtId="49" fontId="4" fillId="0" borderId="20" xfId="7" applyNumberFormat="1" applyFont="1" applyFill="1" applyBorder="1" applyAlignment="1" applyProtection="1">
      <alignment horizontal="left" vertical="top" shrinkToFit="1"/>
      <protection locked="0"/>
    </xf>
    <xf numFmtId="49" fontId="4" fillId="0" borderId="21" xfId="7" applyNumberFormat="1" applyFont="1" applyFill="1" applyBorder="1" applyAlignment="1" applyProtection="1">
      <alignment horizontal="left" vertical="top" shrinkToFit="1"/>
      <protection locked="0"/>
    </xf>
    <xf numFmtId="49" fontId="4" fillId="0" borderId="22" xfId="7" applyNumberFormat="1" applyFont="1" applyFill="1" applyBorder="1" applyAlignment="1" applyProtection="1">
      <alignment horizontal="left" vertical="top" shrinkToFit="1"/>
      <protection locked="0"/>
    </xf>
    <xf numFmtId="49" fontId="4" fillId="0" borderId="20" xfId="7" applyNumberFormat="1" applyFont="1" applyFill="1" applyBorder="1" applyAlignment="1" applyProtection="1">
      <alignment horizontal="left" vertical="center" shrinkToFit="1"/>
      <protection locked="0"/>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4" fillId="3" borderId="62" xfId="7" applyFont="1" applyFill="1" applyBorder="1" applyAlignment="1" applyProtection="1">
      <alignment horizontal="center" vertical="center"/>
      <protection locked="0"/>
    </xf>
    <xf numFmtId="0" fontId="4" fillId="0" borderId="61" xfId="7" applyFont="1" applyFill="1" applyBorder="1" applyAlignment="1" applyProtection="1">
      <alignment vertical="center" wrapText="1"/>
    </xf>
    <xf numFmtId="0" fontId="4" fillId="0" borderId="60" xfId="7" applyFont="1" applyFill="1" applyBorder="1" applyAlignment="1" applyProtection="1">
      <alignment vertical="center" wrapText="1"/>
    </xf>
    <xf numFmtId="0" fontId="4" fillId="0" borderId="63" xfId="7" applyFont="1" applyFill="1" applyBorder="1" applyAlignment="1" applyProtection="1">
      <alignment vertical="center" wrapText="1"/>
    </xf>
    <xf numFmtId="0" fontId="4" fillId="4" borderId="23" xfId="7" applyFont="1" applyFill="1" applyBorder="1" applyAlignment="1" applyProtection="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49" fontId="4" fillId="0" borderId="21" xfId="7" applyNumberFormat="1" applyFont="1" applyFill="1" applyBorder="1" applyAlignment="1" applyProtection="1">
      <alignment horizontal="left" vertical="center" shrinkToFit="1"/>
      <protection locked="0"/>
    </xf>
    <xf numFmtId="49" fontId="4" fillId="0" borderId="22" xfId="7" applyNumberFormat="1" applyFont="1" applyFill="1" applyBorder="1" applyAlignment="1" applyProtection="1">
      <alignment horizontal="left" vertical="center" shrinkToFit="1"/>
      <protection locked="0"/>
    </xf>
    <xf numFmtId="49" fontId="4" fillId="0" borderId="47" xfId="7" applyNumberFormat="1" applyFont="1" applyFill="1" applyBorder="1" applyAlignment="1" applyProtection="1">
      <alignment horizontal="left" vertical="center" wrapText="1"/>
      <protection locked="0"/>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1" xfId="0" applyFont="1" applyBorder="1" applyAlignment="1">
      <alignment horizontal="left"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20" fillId="4" borderId="1" xfId="7" applyFont="1" applyFill="1" applyBorder="1" applyAlignment="1" applyProtection="1">
      <alignment horizontal="left" vertical="center" wrapText="1"/>
    </xf>
    <xf numFmtId="0" fontId="4" fillId="4" borderId="1" xfId="7" applyFont="1" applyFill="1" applyBorder="1" applyAlignment="1" applyProtection="1">
      <alignment horizontal="left" vertical="center" wrapText="1"/>
    </xf>
    <xf numFmtId="0" fontId="4" fillId="3" borderId="55" xfId="7" applyFont="1" applyFill="1" applyBorder="1" applyAlignment="1" applyProtection="1">
      <alignment horizontal="center" vertical="center"/>
      <protection locked="0"/>
    </xf>
    <xf numFmtId="0" fontId="4" fillId="4" borderId="7"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49" fontId="4" fillId="0" borderId="19"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55" xfId="0" applyNumberFormat="1" applyFont="1" applyFill="1" applyBorder="1" applyAlignment="1" applyProtection="1">
      <alignment horizontal="center" vertical="center"/>
    </xf>
    <xf numFmtId="0" fontId="4" fillId="4" borderId="3"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4" fillId="0" borderId="20"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45" xfId="7" applyFont="1" applyFill="1" applyBorder="1" applyAlignment="1" applyProtection="1">
      <alignment vertical="center" wrapText="1"/>
    </xf>
    <xf numFmtId="0" fontId="4" fillId="4" borderId="19"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0" borderId="16" xfId="7" applyFont="1" applyFill="1" applyBorder="1" applyAlignment="1" applyProtection="1">
      <alignment vertical="center" wrapText="1"/>
    </xf>
    <xf numFmtId="0" fontId="4" fillId="0" borderId="48" xfId="7" applyFont="1" applyFill="1" applyBorder="1" applyAlignment="1" applyProtection="1">
      <alignment vertical="center" wrapText="1"/>
    </xf>
    <xf numFmtId="0" fontId="4" fillId="0" borderId="64" xfId="7" applyFont="1" applyFill="1" applyBorder="1" applyAlignment="1" applyProtection="1">
      <alignment vertical="center" wrapText="1"/>
    </xf>
    <xf numFmtId="0" fontId="1" fillId="5" borderId="22" xfId="0" applyFont="1" applyFill="1" applyBorder="1" applyAlignment="1">
      <alignment horizontal="left" vertical="center" shrinkToFit="1"/>
    </xf>
    <xf numFmtId="49" fontId="4" fillId="0" borderId="61" xfId="7" applyNumberFormat="1" applyFont="1" applyFill="1" applyBorder="1" applyAlignment="1" applyProtection="1">
      <alignment horizontal="right" vertical="center" shrinkToFit="1"/>
      <protection locked="0"/>
    </xf>
    <xf numFmtId="0" fontId="1" fillId="0" borderId="60" xfId="0" applyFont="1" applyBorder="1" applyAlignment="1">
      <alignment horizontal="right" vertical="center" shrinkToFit="1"/>
    </xf>
    <xf numFmtId="186" fontId="4" fillId="0" borderId="47" xfId="0" applyNumberFormat="1" applyFont="1" applyFill="1" applyBorder="1" applyAlignment="1" applyProtection="1">
      <alignment horizontal="center" vertical="center"/>
      <protection locked="0"/>
    </xf>
    <xf numFmtId="186" fontId="4" fillId="0" borderId="49" xfId="0" applyNumberFormat="1" applyFont="1" applyFill="1" applyBorder="1" applyAlignment="1" applyProtection="1">
      <alignment horizontal="center" vertical="center"/>
      <protection locked="0"/>
    </xf>
    <xf numFmtId="0" fontId="4" fillId="0" borderId="65" xfId="7" applyFont="1" applyBorder="1" applyAlignment="1" applyProtection="1">
      <alignment horizontal="center" vertical="center"/>
    </xf>
    <xf numFmtId="0" fontId="4" fillId="0" borderId="66" xfId="7" applyFont="1" applyBorder="1" applyAlignment="1" applyProtection="1">
      <alignment horizontal="center" vertical="center"/>
    </xf>
    <xf numFmtId="0" fontId="4" fillId="3" borderId="20" xfId="7" applyFont="1" applyFill="1" applyBorder="1" applyAlignment="1" applyProtection="1">
      <alignment horizontal="center" vertical="center" shrinkToFit="1"/>
      <protection locked="0"/>
    </xf>
    <xf numFmtId="0" fontId="4" fillId="3" borderId="22" xfId="7" applyFont="1" applyFill="1" applyBorder="1" applyAlignment="1" applyProtection="1">
      <alignment horizontal="center" vertical="center" shrinkToFit="1"/>
      <protection locked="0"/>
    </xf>
    <xf numFmtId="0" fontId="4" fillId="0" borderId="17" xfId="7" applyFont="1" applyBorder="1" applyAlignment="1" applyProtection="1">
      <alignment horizontal="center" vertical="center"/>
    </xf>
    <xf numFmtId="14" fontId="4" fillId="0" borderId="20" xfId="7" applyNumberFormat="1" applyFont="1" applyBorder="1" applyAlignment="1" applyProtection="1">
      <alignment horizontal="left" vertical="center"/>
      <protection locked="0"/>
    </xf>
    <xf numFmtId="0" fontId="4" fillId="0" borderId="21" xfId="7" applyFont="1" applyBorder="1" applyAlignment="1" applyProtection="1">
      <alignment horizontal="left" vertical="center"/>
      <protection locked="0"/>
    </xf>
    <xf numFmtId="0" fontId="4" fillId="0" borderId="22" xfId="7" applyFont="1" applyBorder="1" applyAlignment="1" applyProtection="1">
      <alignment horizontal="left" vertical="center"/>
      <protection locked="0"/>
    </xf>
    <xf numFmtId="0" fontId="4" fillId="0" borderId="67" xfId="7" applyFont="1" applyBorder="1" applyAlignment="1" applyProtection="1">
      <alignment horizontal="center" vertical="center"/>
    </xf>
    <xf numFmtId="0" fontId="4" fillId="0" borderId="68" xfId="7" applyFont="1" applyBorder="1" applyAlignment="1" applyProtection="1">
      <alignment horizontal="center" vertical="center"/>
    </xf>
    <xf numFmtId="185" fontId="4" fillId="0" borderId="20" xfId="7" applyNumberFormat="1" applyFont="1" applyBorder="1" applyAlignment="1" applyProtection="1">
      <alignment horizontal="left" vertical="center"/>
      <protection locked="0"/>
    </xf>
    <xf numFmtId="185" fontId="4" fillId="0" borderId="21" xfId="7" applyNumberFormat="1" applyFont="1" applyBorder="1" applyAlignment="1" applyProtection="1">
      <alignment horizontal="left" vertical="center"/>
      <protection locked="0"/>
    </xf>
    <xf numFmtId="185" fontId="4" fillId="0" borderId="22" xfId="7" applyNumberFormat="1" applyFont="1" applyBorder="1" applyAlignment="1" applyProtection="1">
      <alignment horizontal="left" vertical="center"/>
      <protection locked="0"/>
    </xf>
    <xf numFmtId="0" fontId="25" fillId="0" borderId="0" xfId="7" applyFont="1" applyAlignment="1" applyProtection="1">
      <alignment horizontal="center" vertical="center" wrapText="1"/>
    </xf>
    <xf numFmtId="0" fontId="25" fillId="0" borderId="0" xfId="0" applyFont="1" applyAlignment="1">
      <alignment horizontal="center" vertical="center" wrapText="1"/>
    </xf>
    <xf numFmtId="0" fontId="4" fillId="0" borderId="69" xfId="7" applyFont="1" applyBorder="1" applyAlignment="1" applyProtection="1">
      <alignment horizontal="center" vertical="center"/>
    </xf>
    <xf numFmtId="0" fontId="4" fillId="0" borderId="70" xfId="7" applyFont="1" applyBorder="1" applyAlignment="1" applyProtection="1">
      <alignment horizontal="center" vertical="center"/>
    </xf>
    <xf numFmtId="0" fontId="4" fillId="4" borderId="10" xfId="7" applyFont="1" applyFill="1" applyBorder="1" applyAlignment="1" applyProtection="1">
      <alignment horizontal="left" vertical="center" wrapText="1"/>
    </xf>
    <xf numFmtId="0" fontId="4" fillId="4" borderId="2" xfId="7" applyFont="1" applyFill="1" applyBorder="1" applyAlignment="1" applyProtection="1">
      <alignment horizontal="left" vertical="center" wrapText="1"/>
    </xf>
    <xf numFmtId="0" fontId="4" fillId="3" borderId="71" xfId="7" applyFont="1" applyFill="1" applyBorder="1" applyAlignment="1" applyProtection="1">
      <alignment horizontal="center" vertical="center"/>
      <protection locked="0"/>
    </xf>
    <xf numFmtId="0" fontId="4" fillId="3" borderId="72" xfId="7" applyFont="1" applyFill="1" applyBorder="1" applyAlignment="1" applyProtection="1">
      <alignment horizontal="center" vertical="center"/>
      <protection locked="0"/>
    </xf>
    <xf numFmtId="0" fontId="4" fillId="3" borderId="73" xfId="7" applyFont="1" applyFill="1" applyBorder="1" applyAlignment="1" applyProtection="1">
      <alignment horizontal="center" vertical="center"/>
      <protection locked="0"/>
    </xf>
    <xf numFmtId="0" fontId="4" fillId="0" borderId="17" xfId="7" applyFont="1" applyFill="1" applyBorder="1" applyAlignment="1" applyProtection="1">
      <alignment horizontal="center" vertical="center"/>
    </xf>
    <xf numFmtId="0" fontId="4" fillId="0" borderId="10" xfId="7" applyFont="1" applyFill="1" applyBorder="1" applyAlignment="1" applyProtection="1">
      <alignment horizontal="center" vertical="center"/>
    </xf>
    <xf numFmtId="0" fontId="4" fillId="0" borderId="2" xfId="7" applyFont="1" applyFill="1" applyBorder="1" applyAlignment="1" applyProtection="1">
      <alignment horizontal="center" vertical="center"/>
    </xf>
    <xf numFmtId="0" fontId="6" fillId="0" borderId="0" xfId="8" applyFont="1" applyBorder="1" applyAlignment="1" applyProtection="1">
      <alignment horizontal="center" vertical="center"/>
    </xf>
    <xf numFmtId="0" fontId="18" fillId="0" borderId="74" xfId="8" applyFont="1" applyBorder="1" applyAlignment="1" applyProtection="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0" fillId="0" borderId="6" xfId="8" applyFont="1" applyBorder="1" applyAlignment="1" applyProtection="1">
      <alignment horizontal="left" vertical="center" wrapText="1"/>
    </xf>
    <xf numFmtId="0" fontId="20" fillId="0" borderId="12" xfId="8" applyFont="1" applyBorder="1" applyAlignment="1" applyProtection="1">
      <alignment vertical="center" wrapText="1"/>
    </xf>
    <xf numFmtId="0" fontId="20" fillId="0" borderId="9" xfId="8" applyFont="1" applyBorder="1" applyAlignment="1" applyProtection="1">
      <alignment vertical="center" wrapText="1"/>
    </xf>
    <xf numFmtId="0" fontId="20" fillId="0" borderId="7" xfId="8" applyFont="1" applyBorder="1" applyAlignment="1" applyProtection="1">
      <alignment horizontal="left" vertical="center" wrapText="1"/>
    </xf>
    <xf numFmtId="0" fontId="20" fillId="0" borderId="8" xfId="8" applyFont="1" applyBorder="1" applyAlignment="1" applyProtection="1">
      <alignment vertical="center" wrapText="1"/>
    </xf>
    <xf numFmtId="0" fontId="20" fillId="0" borderId="4" xfId="8" applyFont="1" applyBorder="1" applyAlignment="1" applyProtection="1">
      <alignment vertical="center" wrapText="1"/>
    </xf>
    <xf numFmtId="49" fontId="20" fillId="0" borderId="20" xfId="8" applyNumberFormat="1" applyFont="1" applyBorder="1" applyAlignment="1" applyProtection="1">
      <alignment horizontal="center" vertical="center"/>
      <protection locked="0"/>
    </xf>
    <xf numFmtId="0" fontId="20" fillId="0" borderId="22" xfId="8" applyFont="1" applyBorder="1" applyAlignment="1" applyProtection="1">
      <alignment horizontal="center" vertical="center"/>
      <protection locked="0"/>
    </xf>
    <xf numFmtId="0" fontId="20" fillId="3" borderId="20" xfId="8" applyFont="1" applyFill="1" applyBorder="1" applyAlignment="1" applyProtection="1">
      <alignment horizontal="center" vertical="center"/>
      <protection locked="0"/>
    </xf>
    <xf numFmtId="0" fontId="20" fillId="3" borderId="22" xfId="8" applyFont="1" applyFill="1" applyBorder="1" applyAlignment="1" applyProtection="1">
      <alignment horizontal="center" vertical="center"/>
      <protection locked="0"/>
    </xf>
    <xf numFmtId="0" fontId="20" fillId="0" borderId="20" xfId="8" applyFont="1" applyFill="1" applyBorder="1" applyAlignment="1" applyProtection="1">
      <alignment horizontal="left" vertical="center"/>
      <protection locked="0"/>
    </xf>
    <xf numFmtId="0" fontId="20" fillId="0" borderId="21" xfId="8" applyFont="1" applyFill="1" applyBorder="1" applyAlignment="1" applyProtection="1">
      <alignment horizontal="left" vertical="center"/>
      <protection locked="0"/>
    </xf>
    <xf numFmtId="0" fontId="20" fillId="0" borderId="22" xfId="8" applyFont="1" applyFill="1" applyBorder="1" applyAlignment="1" applyProtection="1">
      <alignment horizontal="left" vertical="center"/>
      <protection locked="0"/>
    </xf>
    <xf numFmtId="0" fontId="20" fillId="6" borderId="20" xfId="8" applyFont="1" applyFill="1" applyBorder="1" applyAlignment="1" applyProtection="1">
      <alignment horizontal="center" vertical="center"/>
      <protection locked="0"/>
    </xf>
    <xf numFmtId="0" fontId="20" fillId="6" borderId="22" xfId="8" applyFont="1" applyFill="1" applyBorder="1" applyAlignment="1" applyProtection="1">
      <alignment horizontal="center" vertical="center"/>
      <protection locked="0"/>
    </xf>
    <xf numFmtId="0" fontId="20" fillId="0" borderId="17" xfId="8" applyFont="1" applyFill="1" applyBorder="1" applyAlignment="1" applyProtection="1">
      <alignment horizontal="center" vertical="center" wrapText="1"/>
    </xf>
    <xf numFmtId="0" fontId="20" fillId="0" borderId="10" xfId="0" applyFont="1" applyBorder="1" applyAlignment="1">
      <alignment horizontal="center" vertical="center" wrapText="1"/>
    </xf>
    <xf numFmtId="0" fontId="20" fillId="0" borderId="24" xfId="0" applyFont="1" applyBorder="1" applyAlignment="1">
      <alignment horizontal="center" vertical="center" wrapText="1"/>
    </xf>
    <xf numFmtId="0" fontId="20" fillId="5" borderId="20" xfId="8" applyFont="1" applyFill="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6" borderId="77" xfId="8" applyFont="1" applyFill="1" applyBorder="1" applyAlignment="1" applyProtection="1">
      <alignment horizontal="center" vertical="center"/>
    </xf>
    <xf numFmtId="0" fontId="20" fillId="6" borderId="78" xfId="8" applyFont="1" applyFill="1" applyBorder="1" applyAlignment="1" applyProtection="1">
      <alignment horizontal="center" vertical="center"/>
    </xf>
    <xf numFmtId="0" fontId="20" fillId="4" borderId="6" xfId="8" applyFont="1" applyFill="1" applyBorder="1" applyAlignment="1" applyProtection="1">
      <alignment horizontal="center" vertical="center" textRotation="255" wrapText="1"/>
    </xf>
    <xf numFmtId="0" fontId="20" fillId="4" borderId="9" xfId="8" applyFont="1" applyFill="1" applyBorder="1" applyAlignment="1" applyProtection="1">
      <alignment horizontal="center" vertical="center" textRotation="255" wrapText="1"/>
    </xf>
    <xf numFmtId="0" fontId="20" fillId="4" borderId="19" xfId="8" applyFont="1" applyFill="1" applyBorder="1" applyAlignment="1" applyProtection="1">
      <alignment horizontal="center" vertical="center" textRotation="255" wrapText="1"/>
    </xf>
    <xf numFmtId="0" fontId="20" fillId="4" borderId="23" xfId="8" applyFont="1" applyFill="1" applyBorder="1" applyAlignment="1" applyProtection="1">
      <alignment horizontal="center" vertical="center" textRotation="255" wrapText="1"/>
    </xf>
    <xf numFmtId="0" fontId="20" fillId="4" borderId="7" xfId="8" applyFont="1" applyFill="1" applyBorder="1" applyAlignment="1" applyProtection="1">
      <alignment horizontal="center" vertical="center" textRotation="255" wrapText="1"/>
    </xf>
    <xf numFmtId="0" fontId="20" fillId="4" borderId="4" xfId="8" applyFont="1" applyFill="1" applyBorder="1" applyAlignment="1" applyProtection="1">
      <alignment horizontal="center" vertical="center" textRotation="255" wrapText="1"/>
    </xf>
    <xf numFmtId="0" fontId="20" fillId="0" borderId="7" xfId="8" applyFont="1" applyBorder="1" applyAlignment="1" applyProtection="1">
      <alignment vertical="center" wrapText="1"/>
    </xf>
    <xf numFmtId="49" fontId="20" fillId="0" borderId="20" xfId="8" applyNumberFormat="1" applyFont="1" applyBorder="1" applyAlignment="1" applyProtection="1">
      <alignment horizontal="left" vertical="center" wrapText="1"/>
      <protection locked="0"/>
    </xf>
    <xf numFmtId="49" fontId="20" fillId="0" borderId="22" xfId="8" applyNumberFormat="1" applyFont="1" applyBorder="1" applyAlignment="1" applyProtection="1">
      <alignment horizontal="left" vertical="center" wrapText="1"/>
      <protection locked="0"/>
    </xf>
    <xf numFmtId="49" fontId="20" fillId="0" borderId="20" xfId="8" applyNumberFormat="1" applyFont="1" applyBorder="1" applyAlignment="1" applyProtection="1">
      <alignment horizontal="left" vertical="center" shrinkToFit="1"/>
      <protection locked="0"/>
    </xf>
    <xf numFmtId="49" fontId="20" fillId="0" borderId="21" xfId="8" applyNumberFormat="1" applyFont="1" applyBorder="1" applyAlignment="1" applyProtection="1">
      <alignment horizontal="left" vertical="center" shrinkToFit="1"/>
      <protection locked="0"/>
    </xf>
    <xf numFmtId="49" fontId="20" fillId="0" borderId="22" xfId="8" applyNumberFormat="1" applyFont="1" applyBorder="1" applyAlignment="1" applyProtection="1">
      <alignment horizontal="left" vertical="center" shrinkToFit="1"/>
      <protection locked="0"/>
    </xf>
    <xf numFmtId="0" fontId="20" fillId="4" borderId="19" xfId="8" applyFont="1" applyFill="1" applyBorder="1" applyAlignment="1" applyProtection="1">
      <alignment horizontal="center" vertical="center"/>
    </xf>
    <xf numFmtId="0" fontId="20" fillId="4" borderId="0" xfId="8" applyFont="1" applyFill="1" applyBorder="1" applyAlignment="1" applyProtection="1">
      <alignment horizontal="center" vertical="center"/>
    </xf>
    <xf numFmtId="0" fontId="20" fillId="4" borderId="23" xfId="8" applyFont="1" applyFill="1" applyBorder="1" applyAlignment="1" applyProtection="1">
      <alignment horizontal="center" vertical="center"/>
    </xf>
    <xf numFmtId="0" fontId="20" fillId="0" borderId="20" xfId="8" applyFont="1" applyFill="1" applyBorder="1" applyAlignment="1" applyProtection="1">
      <alignment horizontal="left" vertical="center" shrinkToFit="1"/>
      <protection locked="0"/>
    </xf>
    <xf numFmtId="0" fontId="20" fillId="0" borderId="21" xfId="8" applyFont="1" applyFill="1" applyBorder="1" applyAlignment="1" applyProtection="1">
      <alignment horizontal="left" vertical="center" shrinkToFit="1"/>
      <protection locked="0"/>
    </xf>
    <xf numFmtId="0" fontId="20" fillId="0" borderId="22" xfId="8" applyFont="1" applyFill="1" applyBorder="1" applyAlignment="1" applyProtection="1">
      <alignment horizontal="left" vertical="center" shrinkToFit="1"/>
      <protection locked="0"/>
    </xf>
    <xf numFmtId="42" fontId="20" fillId="0" borderId="20" xfId="8" applyNumberFormat="1" applyFont="1" applyFill="1" applyBorder="1" applyAlignment="1" applyProtection="1">
      <alignment horizontal="left" vertical="center"/>
      <protection locked="0"/>
    </xf>
    <xf numFmtId="42" fontId="20" fillId="0" borderId="22" xfId="8" applyNumberFormat="1" applyFont="1" applyFill="1" applyBorder="1" applyAlignment="1" applyProtection="1">
      <alignment horizontal="left" vertical="center"/>
      <protection locked="0"/>
    </xf>
    <xf numFmtId="42" fontId="20" fillId="0" borderId="21" xfId="8" applyNumberFormat="1" applyFont="1" applyFill="1" applyBorder="1" applyAlignment="1" applyProtection="1">
      <alignment horizontal="left" vertical="center"/>
    </xf>
    <xf numFmtId="42" fontId="20" fillId="0" borderId="45" xfId="8" applyNumberFormat="1" applyFont="1" applyFill="1" applyBorder="1" applyAlignment="1" applyProtection="1">
      <alignment horizontal="left" vertical="center"/>
    </xf>
    <xf numFmtId="49" fontId="20" fillId="0" borderId="20" xfId="8" applyNumberFormat="1" applyFont="1" applyFill="1" applyBorder="1" applyAlignment="1" applyProtection="1">
      <alignment horizontal="left" vertical="top" wrapText="1"/>
      <protection locked="0"/>
    </xf>
    <xf numFmtId="49" fontId="20" fillId="0" borderId="21" xfId="8" applyNumberFormat="1" applyFont="1" applyFill="1" applyBorder="1" applyAlignment="1" applyProtection="1">
      <alignment horizontal="left" vertical="top" wrapText="1"/>
      <protection locked="0"/>
    </xf>
    <xf numFmtId="49" fontId="20" fillId="0" borderId="22" xfId="8" applyNumberFormat="1" applyFont="1" applyFill="1" applyBorder="1" applyAlignment="1" applyProtection="1">
      <alignment horizontal="left" vertical="top" wrapText="1"/>
      <protection locked="0"/>
    </xf>
    <xf numFmtId="183" fontId="20" fillId="0" borderId="20" xfId="8" applyNumberFormat="1" applyFont="1" applyFill="1" applyBorder="1" applyAlignment="1" applyProtection="1">
      <alignment horizontal="center" vertical="center"/>
      <protection locked="0"/>
    </xf>
    <xf numFmtId="183" fontId="20" fillId="0" borderId="21" xfId="8" applyNumberFormat="1" applyFont="1" applyFill="1" applyBorder="1" applyAlignment="1" applyProtection="1">
      <alignment horizontal="center" vertical="center"/>
      <protection locked="0"/>
    </xf>
    <xf numFmtId="183" fontId="20" fillId="0" borderId="22" xfId="8" applyNumberFormat="1" applyFont="1" applyFill="1" applyBorder="1" applyAlignment="1" applyProtection="1">
      <alignment horizontal="center" vertical="center"/>
      <protection locked="0"/>
    </xf>
    <xf numFmtId="0" fontId="20" fillId="0" borderId="20" xfId="8" applyNumberFormat="1" applyFont="1" applyFill="1" applyBorder="1" applyAlignment="1" applyProtection="1">
      <alignment horizontal="center" vertical="center"/>
      <protection locked="0"/>
    </xf>
    <xf numFmtId="0" fontId="20" fillId="0" borderId="21" xfId="0" applyNumberFormat="1" applyFont="1" applyBorder="1" applyAlignment="1" applyProtection="1">
      <alignment horizontal="center" vertical="center"/>
      <protection locked="0"/>
    </xf>
    <xf numFmtId="0" fontId="20" fillId="0" borderId="22" xfId="0" applyNumberFormat="1" applyFont="1" applyBorder="1" applyAlignment="1" applyProtection="1">
      <alignment horizontal="center" vertical="center"/>
      <protection locked="0"/>
    </xf>
    <xf numFmtId="0" fontId="3" fillId="0" borderId="48" xfId="8" applyFont="1" applyFill="1" applyBorder="1" applyAlignment="1" applyProtection="1">
      <alignment horizontal="left" vertical="center"/>
    </xf>
    <xf numFmtId="49" fontId="20" fillId="0" borderId="20" xfId="8" applyNumberFormat="1" applyFont="1" applyFill="1" applyBorder="1" applyAlignment="1" applyProtection="1">
      <alignment horizontal="center" vertical="center" shrinkToFit="1"/>
      <protection locked="0"/>
    </xf>
    <xf numFmtId="49" fontId="20" fillId="0" borderId="22" xfId="8" applyNumberFormat="1" applyFont="1" applyFill="1" applyBorder="1" applyAlignment="1" applyProtection="1">
      <alignment horizontal="center" vertical="center" shrinkToFit="1"/>
      <protection locked="0"/>
    </xf>
    <xf numFmtId="0" fontId="20" fillId="4" borderId="6" xfId="8" applyFont="1" applyFill="1" applyBorder="1" applyAlignment="1" applyProtection="1">
      <alignment horizontal="left" vertical="center" wrapText="1"/>
    </xf>
    <xf numFmtId="0" fontId="20" fillId="4" borderId="12" xfId="8" applyFont="1" applyFill="1" applyBorder="1" applyAlignment="1" applyProtection="1">
      <alignment horizontal="left" vertical="center" wrapText="1"/>
    </xf>
    <xf numFmtId="0" fontId="20" fillId="4" borderId="9" xfId="8" applyFont="1" applyFill="1" applyBorder="1" applyAlignment="1" applyProtection="1">
      <alignment horizontal="left" vertical="center" wrapText="1"/>
    </xf>
    <xf numFmtId="0" fontId="20" fillId="4" borderId="19" xfId="8" applyFont="1" applyFill="1" applyBorder="1" applyAlignment="1" applyProtection="1">
      <alignment horizontal="left" vertical="center" wrapText="1"/>
    </xf>
    <xf numFmtId="0" fontId="20" fillId="4" borderId="0" xfId="8" applyFont="1" applyFill="1" applyBorder="1" applyAlignment="1" applyProtection="1">
      <alignment horizontal="left" vertical="center" wrapText="1"/>
    </xf>
    <xf numFmtId="0" fontId="20" fillId="4" borderId="23" xfId="8" applyFont="1" applyFill="1" applyBorder="1" applyAlignment="1" applyProtection="1">
      <alignment horizontal="left" vertical="center" wrapText="1"/>
    </xf>
    <xf numFmtId="0" fontId="20" fillId="4" borderId="7" xfId="8" applyFont="1" applyFill="1" applyBorder="1" applyAlignment="1" applyProtection="1">
      <alignment horizontal="left" vertical="center" wrapText="1"/>
    </xf>
    <xf numFmtId="0" fontId="20" fillId="4" borderId="8" xfId="8" applyFont="1" applyFill="1" applyBorder="1" applyAlignment="1" applyProtection="1">
      <alignment horizontal="left" vertical="center" wrapText="1"/>
    </xf>
    <xf numFmtId="0" fontId="20" fillId="4" borderId="4" xfId="8" applyFont="1" applyFill="1" applyBorder="1" applyAlignment="1" applyProtection="1">
      <alignment horizontal="left" vertical="center" wrapText="1"/>
    </xf>
    <xf numFmtId="179" fontId="20" fillId="0" borderId="29" xfId="8" applyNumberFormat="1" applyFont="1" applyBorder="1" applyAlignment="1" applyProtection="1">
      <alignment horizontal="center" vertical="center"/>
    </xf>
    <xf numFmtId="179" fontId="20" fillId="0" borderId="8" xfId="8" applyNumberFormat="1" applyFont="1" applyBorder="1" applyAlignment="1" applyProtection="1">
      <alignment horizontal="center" vertical="center"/>
    </xf>
    <xf numFmtId="0" fontId="20" fillId="3" borderId="21" xfId="8" applyFont="1" applyFill="1" applyBorder="1" applyAlignment="1" applyProtection="1">
      <alignment horizontal="center" vertical="center"/>
      <protection locked="0"/>
    </xf>
    <xf numFmtId="179" fontId="20" fillId="0" borderId="20" xfId="8" applyNumberFormat="1" applyFont="1" applyBorder="1" applyAlignment="1" applyProtection="1">
      <alignment vertical="center" wrapText="1"/>
      <protection locked="0"/>
    </xf>
    <xf numFmtId="0" fontId="20" fillId="0" borderId="21" xfId="0" applyFont="1" applyBorder="1" applyAlignment="1" applyProtection="1">
      <alignment vertical="center" wrapText="1"/>
      <protection locked="0"/>
    </xf>
    <xf numFmtId="0" fontId="20" fillId="0" borderId="22" xfId="0" applyFont="1" applyBorder="1" applyAlignment="1" applyProtection="1">
      <alignment vertical="center" wrapText="1"/>
      <protection locked="0"/>
    </xf>
    <xf numFmtId="0" fontId="4" fillId="4" borderId="6" xfId="8" applyFont="1" applyFill="1" applyBorder="1" applyAlignment="1" applyProtection="1">
      <alignment horizontal="left" vertical="center" wrapText="1"/>
    </xf>
    <xf numFmtId="0" fontId="4" fillId="4" borderId="12" xfId="8" applyFont="1" applyFill="1" applyBorder="1" applyAlignment="1" applyProtection="1">
      <alignment horizontal="left" vertical="center" wrapText="1"/>
    </xf>
    <xf numFmtId="0" fontId="4" fillId="4" borderId="9" xfId="8" applyFont="1" applyFill="1" applyBorder="1" applyAlignment="1" applyProtection="1">
      <alignment horizontal="left" vertical="center" wrapText="1"/>
    </xf>
    <xf numFmtId="0" fontId="4" fillId="4" borderId="19" xfId="8" applyFont="1" applyFill="1" applyBorder="1" applyAlignment="1" applyProtection="1">
      <alignment horizontal="left" vertical="center" wrapText="1"/>
    </xf>
    <xf numFmtId="0" fontId="4" fillId="4" borderId="0" xfId="8" applyFont="1" applyFill="1" applyBorder="1" applyAlignment="1" applyProtection="1">
      <alignment horizontal="left" vertical="center" wrapText="1"/>
    </xf>
    <xf numFmtId="0" fontId="4" fillId="4" borderId="23" xfId="8" applyFont="1" applyFill="1" applyBorder="1" applyAlignment="1" applyProtection="1">
      <alignment horizontal="left" vertical="center" wrapText="1"/>
    </xf>
    <xf numFmtId="0" fontId="4" fillId="4" borderId="7" xfId="8" applyFont="1" applyFill="1" applyBorder="1" applyAlignment="1" applyProtection="1">
      <alignment horizontal="left" vertical="center" wrapText="1"/>
    </xf>
    <xf numFmtId="0" fontId="4" fillId="4" borderId="8" xfId="8" applyFont="1" applyFill="1" applyBorder="1" applyAlignment="1" applyProtection="1">
      <alignment horizontal="left" vertical="center" wrapText="1"/>
    </xf>
    <xf numFmtId="0" fontId="4" fillId="4" borderId="4" xfId="8" applyFont="1" applyFill="1" applyBorder="1" applyAlignment="1" applyProtection="1">
      <alignment horizontal="left" vertical="center" wrapText="1"/>
    </xf>
    <xf numFmtId="0" fontId="20" fillId="0" borderId="61" xfId="8" applyFont="1" applyFill="1" applyBorder="1" applyAlignment="1" applyProtection="1">
      <alignment horizontal="center" vertical="center"/>
    </xf>
    <xf numFmtId="0" fontId="20" fillId="0" borderId="60" xfId="8" applyFont="1" applyFill="1" applyBorder="1" applyAlignment="1" applyProtection="1">
      <alignment horizontal="center" vertical="center"/>
    </xf>
    <xf numFmtId="14" fontId="30" fillId="0" borderId="57" xfId="8" applyNumberFormat="1" applyFont="1" applyFill="1" applyBorder="1" applyAlignment="1" applyProtection="1">
      <alignment horizontal="center" vertical="center" shrinkToFit="1"/>
    </xf>
    <xf numFmtId="14" fontId="30" fillId="0" borderId="21" xfId="8" applyNumberFormat="1" applyFont="1" applyFill="1" applyBorder="1" applyAlignment="1" applyProtection="1">
      <alignment horizontal="center" vertical="center" shrinkToFit="1"/>
    </xf>
    <xf numFmtId="14" fontId="30" fillId="0" borderId="22" xfId="8" applyNumberFormat="1" applyFont="1" applyFill="1" applyBorder="1" applyAlignment="1" applyProtection="1">
      <alignment horizontal="center" vertical="center" shrinkToFit="1"/>
    </xf>
    <xf numFmtId="49" fontId="20" fillId="0" borderId="20" xfId="8" applyNumberFormat="1" applyFont="1" applyFill="1" applyBorder="1" applyAlignment="1" applyProtection="1">
      <alignment horizontal="left" vertical="center" wrapText="1" shrinkToFit="1"/>
      <protection locked="0"/>
    </xf>
    <xf numFmtId="49" fontId="20" fillId="0" borderId="21" xfId="8" applyNumberFormat="1" applyFont="1" applyFill="1" applyBorder="1" applyAlignment="1" applyProtection="1">
      <alignment horizontal="left" vertical="center" wrapText="1" shrinkToFit="1"/>
      <protection locked="0"/>
    </xf>
    <xf numFmtId="184" fontId="20" fillId="0" borderId="20" xfId="7" applyNumberFormat="1" applyFont="1" applyBorder="1" applyAlignment="1" applyProtection="1">
      <alignment horizontal="center" vertical="center"/>
      <protection locked="0"/>
    </xf>
    <xf numFmtId="184" fontId="20" fillId="0" borderId="21" xfId="7" applyNumberFormat="1" applyFont="1" applyBorder="1" applyAlignment="1" applyProtection="1">
      <alignment horizontal="center" vertical="center"/>
      <protection locked="0"/>
    </xf>
    <xf numFmtId="184" fontId="20" fillId="0" borderId="22" xfId="7" applyNumberFormat="1" applyFont="1" applyBorder="1" applyAlignment="1" applyProtection="1">
      <alignment horizontal="center" vertical="center"/>
      <protection locked="0"/>
    </xf>
    <xf numFmtId="49" fontId="20" fillId="0" borderId="45" xfId="8" applyNumberFormat="1" applyFont="1" applyFill="1" applyBorder="1" applyAlignment="1" applyProtection="1">
      <alignment horizontal="left" vertical="center" wrapText="1" shrinkToFit="1"/>
      <protection locked="0"/>
    </xf>
    <xf numFmtId="0" fontId="20" fillId="0" borderId="20" xfId="8" applyFont="1" applyFill="1" applyBorder="1" applyAlignment="1" applyProtection="1">
      <alignment horizontal="center" vertical="center"/>
    </xf>
    <xf numFmtId="0" fontId="20" fillId="0" borderId="21" xfId="8" applyFont="1" applyFill="1" applyBorder="1" applyAlignment="1" applyProtection="1">
      <alignment horizontal="center" vertical="center"/>
    </xf>
    <xf numFmtId="0" fontId="20" fillId="0" borderId="45" xfId="8" applyFont="1" applyFill="1" applyBorder="1" applyAlignment="1" applyProtection="1">
      <alignment horizontal="center" vertical="center"/>
    </xf>
    <xf numFmtId="14" fontId="20" fillId="0" borderId="57" xfId="8" applyNumberFormat="1" applyFont="1" applyFill="1" applyBorder="1" applyAlignment="1" applyProtection="1">
      <alignment horizontal="center" vertical="center"/>
    </xf>
    <xf numFmtId="14" fontId="20" fillId="0" borderId="21" xfId="8" applyNumberFormat="1" applyFont="1" applyFill="1" applyBorder="1" applyAlignment="1" applyProtection="1">
      <alignment horizontal="center" vertical="center"/>
    </xf>
    <xf numFmtId="14" fontId="20" fillId="0" borderId="45" xfId="8" applyNumberFormat="1" applyFont="1" applyFill="1" applyBorder="1" applyAlignment="1" applyProtection="1">
      <alignment horizontal="center" vertical="center"/>
    </xf>
    <xf numFmtId="0" fontId="20" fillId="0" borderId="20" xfId="8" applyFont="1" applyBorder="1" applyAlignment="1" applyProtection="1">
      <alignment horizontal="center" vertical="center"/>
      <protection locked="0"/>
    </xf>
    <xf numFmtId="0" fontId="20" fillId="0" borderId="21" xfId="8" applyFont="1" applyBorder="1" applyAlignment="1" applyProtection="1">
      <alignment horizontal="center" vertical="center"/>
      <protection locked="0"/>
    </xf>
    <xf numFmtId="0" fontId="3" fillId="0" borderId="16" xfId="8" applyFont="1" applyFill="1" applyBorder="1" applyAlignment="1" applyProtection="1">
      <alignment horizontal="left" vertical="center" wrapText="1" shrinkToFit="1"/>
    </xf>
    <xf numFmtId="0" fontId="3" fillId="0" borderId="82" xfId="8" applyFont="1" applyFill="1" applyBorder="1" applyAlignment="1" applyProtection="1">
      <alignment horizontal="left" vertical="center" shrinkToFit="1"/>
    </xf>
    <xf numFmtId="0" fontId="3" fillId="0" borderId="78" xfId="8" applyFont="1" applyFill="1" applyBorder="1" applyAlignment="1" applyProtection="1">
      <alignment horizontal="left" vertical="center" shrinkToFit="1"/>
    </xf>
    <xf numFmtId="0" fontId="16" fillId="0" borderId="0" xfId="8" applyFont="1" applyProtection="1"/>
    <xf numFmtId="0" fontId="20" fillId="3" borderId="20" xfId="9" applyFont="1" applyFill="1" applyBorder="1" applyAlignment="1" applyProtection="1">
      <alignment horizontal="center" vertical="center" wrapText="1" shrinkToFit="1"/>
      <protection locked="0"/>
    </xf>
    <xf numFmtId="0" fontId="20" fillId="3" borderId="22" xfId="9" applyFont="1" applyFill="1" applyBorder="1" applyAlignment="1" applyProtection="1">
      <alignment horizontal="center" vertical="center" wrapText="1" shrinkToFit="1"/>
      <protection locked="0"/>
    </xf>
    <xf numFmtId="0" fontId="20" fillId="0" borderId="18" xfId="8" applyFont="1" applyFill="1" applyBorder="1" applyAlignment="1" applyProtection="1">
      <alignment horizontal="center" vertical="center"/>
    </xf>
    <xf numFmtId="0" fontId="20" fillId="0" borderId="79" xfId="8" applyFont="1" applyFill="1" applyBorder="1" applyAlignment="1" applyProtection="1">
      <alignment horizontal="center" vertical="center"/>
    </xf>
    <xf numFmtId="0" fontId="20" fillId="0" borderId="80" xfId="8" applyFont="1" applyFill="1" applyBorder="1" applyAlignment="1" applyProtection="1">
      <alignment horizontal="center" vertical="center"/>
    </xf>
    <xf numFmtId="14" fontId="20" fillId="3" borderId="20" xfId="10" applyNumberFormat="1" applyFont="1" applyFill="1" applyBorder="1" applyAlignment="1" applyProtection="1">
      <alignment horizontal="center" vertical="center"/>
      <protection locked="0"/>
    </xf>
    <xf numFmtId="14" fontId="20" fillId="3" borderId="21" xfId="10" applyNumberFormat="1" applyFont="1" applyFill="1" applyBorder="1" applyAlignment="1" applyProtection="1">
      <alignment horizontal="center" vertical="center"/>
      <protection locked="0"/>
    </xf>
    <xf numFmtId="14" fontId="20" fillId="3" borderId="22" xfId="10" applyNumberFormat="1" applyFont="1" applyFill="1" applyBorder="1" applyAlignment="1" applyProtection="1">
      <alignment horizontal="center" vertical="center"/>
      <protection locked="0"/>
    </xf>
    <xf numFmtId="0" fontId="20" fillId="0" borderId="83" xfId="8" applyFont="1" applyBorder="1" applyAlignment="1" applyProtection="1">
      <alignment horizontal="left" vertical="center" wrapText="1"/>
    </xf>
    <xf numFmtId="0" fontId="20" fillId="0" borderId="84" xfId="0" applyFont="1" applyBorder="1" applyAlignment="1" applyProtection="1">
      <alignment vertical="center"/>
    </xf>
    <xf numFmtId="0" fontId="20" fillId="0" borderId="85" xfId="0" applyFont="1" applyBorder="1" applyAlignment="1" applyProtection="1">
      <alignment vertical="center"/>
    </xf>
    <xf numFmtId="0" fontId="20" fillId="0" borderId="90" xfId="0" applyFont="1" applyBorder="1" applyAlignment="1" applyProtection="1">
      <alignment vertical="center"/>
    </xf>
    <xf numFmtId="0" fontId="20" fillId="0" borderId="91" xfId="0" applyFont="1" applyBorder="1" applyAlignment="1" applyProtection="1">
      <alignment vertical="center"/>
    </xf>
    <xf numFmtId="0" fontId="20" fillId="0" borderId="92" xfId="0" applyFont="1" applyBorder="1" applyAlignment="1" applyProtection="1">
      <alignment vertical="center"/>
    </xf>
    <xf numFmtId="14" fontId="20" fillId="0" borderId="87" xfId="10" applyNumberFormat="1" applyFont="1" applyFill="1" applyBorder="1" applyAlignment="1" applyProtection="1">
      <alignment horizontal="center" vertical="center"/>
    </xf>
    <xf numFmtId="14" fontId="20" fillId="0" borderId="88" xfId="10" applyNumberFormat="1" applyFont="1" applyFill="1" applyBorder="1" applyAlignment="1" applyProtection="1">
      <alignment horizontal="center" vertical="center"/>
    </xf>
    <xf numFmtId="14" fontId="20" fillId="0" borderId="89" xfId="10" applyNumberFormat="1" applyFont="1" applyFill="1" applyBorder="1" applyAlignment="1" applyProtection="1">
      <alignment horizontal="center" vertical="center"/>
    </xf>
    <xf numFmtId="0" fontId="20" fillId="0" borderId="34" xfId="7" applyFont="1" applyBorder="1" applyAlignment="1" applyProtection="1">
      <alignment horizontal="center" vertical="center" shrinkToFit="1"/>
    </xf>
    <xf numFmtId="0" fontId="20" fillId="0" borderId="35" xfId="0" applyFont="1" applyBorder="1" applyAlignment="1" applyProtection="1">
      <alignment horizontal="center" vertical="center" shrinkToFit="1"/>
    </xf>
    <xf numFmtId="14" fontId="20" fillId="0" borderId="94" xfId="10" applyNumberFormat="1" applyFont="1" applyFill="1" applyBorder="1" applyAlignment="1" applyProtection="1">
      <alignment horizontal="center" vertical="center" shrinkToFit="1"/>
    </xf>
    <xf numFmtId="0" fontId="20" fillId="0" borderId="95" xfId="0" applyFont="1" applyBorder="1" applyAlignment="1" applyProtection="1">
      <alignment horizontal="center" vertical="center" shrinkToFit="1"/>
    </xf>
    <xf numFmtId="0" fontId="20" fillId="0" borderId="96" xfId="0" applyFont="1" applyBorder="1" applyAlignment="1" applyProtection="1">
      <alignment horizontal="center" vertical="center" shrinkToFit="1"/>
    </xf>
    <xf numFmtId="0" fontId="4" fillId="4" borderId="1" xfId="7" applyFont="1" applyFill="1" applyBorder="1" applyAlignment="1" applyProtection="1">
      <alignment horizontal="center" vertical="center" wrapText="1"/>
    </xf>
    <xf numFmtId="0" fontId="4" fillId="4" borderId="3" xfId="7" applyFont="1" applyFill="1" applyBorder="1" applyAlignment="1" applyProtection="1">
      <alignment horizontal="center" vertical="center" wrapText="1"/>
    </xf>
    <xf numFmtId="49" fontId="4" fillId="0" borderId="20" xfId="7" applyNumberFormat="1" applyFont="1" applyFill="1" applyBorder="1" applyAlignment="1" applyProtection="1">
      <alignment horizontal="left" vertical="top" wrapText="1"/>
      <protection locked="0"/>
    </xf>
    <xf numFmtId="49" fontId="4" fillId="0" borderId="21" xfId="7" applyNumberFormat="1" applyFont="1" applyFill="1" applyBorder="1" applyAlignment="1" applyProtection="1">
      <alignment horizontal="left" vertical="top" wrapText="1"/>
      <protection locked="0"/>
    </xf>
    <xf numFmtId="49" fontId="4" fillId="0" borderId="22" xfId="7" applyNumberFormat="1" applyFont="1" applyFill="1" applyBorder="1" applyAlignment="1" applyProtection="1">
      <alignment horizontal="left" vertical="top" wrapText="1"/>
      <protection locked="0"/>
    </xf>
    <xf numFmtId="42" fontId="4" fillId="0" borderId="20" xfId="7" applyNumberFormat="1" applyFont="1" applyFill="1" applyBorder="1" applyAlignment="1" applyProtection="1">
      <alignment horizontal="left" vertical="center"/>
      <protection locked="0"/>
    </xf>
    <xf numFmtId="42" fontId="4" fillId="0" borderId="21" xfId="7" applyNumberFormat="1" applyFont="1" applyFill="1" applyBorder="1" applyAlignment="1" applyProtection="1">
      <alignment horizontal="left" vertical="center"/>
      <protection locked="0"/>
    </xf>
    <xf numFmtId="42" fontId="4" fillId="0" borderId="22" xfId="7" applyNumberFormat="1" applyFont="1" applyFill="1" applyBorder="1" applyAlignment="1" applyProtection="1">
      <alignment horizontal="left" vertical="center"/>
      <protection locked="0"/>
    </xf>
    <xf numFmtId="182" fontId="4" fillId="0" borderId="20" xfId="7" applyNumberFormat="1" applyFont="1" applyBorder="1" applyAlignment="1" applyProtection="1">
      <alignment horizontal="left" vertical="center"/>
    </xf>
    <xf numFmtId="182" fontId="4" fillId="0" borderId="21" xfId="7" applyNumberFormat="1" applyFont="1" applyBorder="1" applyAlignment="1" applyProtection="1">
      <alignment horizontal="left" vertical="center"/>
    </xf>
    <xf numFmtId="182" fontId="4" fillId="0" borderId="45" xfId="7" applyNumberFormat="1" applyFont="1" applyBorder="1" applyAlignment="1" applyProtection="1">
      <alignment horizontal="left" vertical="center"/>
    </xf>
    <xf numFmtId="0" fontId="4" fillId="4" borderId="1" xfId="7" applyFont="1" applyFill="1" applyBorder="1" applyAlignment="1" applyProtection="1">
      <alignment vertical="center" wrapText="1"/>
    </xf>
    <xf numFmtId="179" fontId="4" fillId="0" borderId="20" xfId="7" applyNumberFormat="1" applyFont="1" applyFill="1" applyBorder="1" applyAlignment="1" applyProtection="1">
      <alignment horizontal="center" vertical="center"/>
      <protection locked="0"/>
    </xf>
    <xf numFmtId="179" fontId="4" fillId="0" borderId="21" xfId="7" applyNumberFormat="1" applyFont="1" applyFill="1" applyBorder="1" applyAlignment="1" applyProtection="1">
      <alignment horizontal="center" vertical="center"/>
      <protection locked="0"/>
    </xf>
    <xf numFmtId="179" fontId="4" fillId="0" borderId="22" xfId="7" applyNumberFormat="1" applyFont="1" applyFill="1" applyBorder="1" applyAlignment="1" applyProtection="1">
      <alignment horizontal="center" vertical="center"/>
      <protection locked="0"/>
    </xf>
    <xf numFmtId="0" fontId="5" fillId="0" borderId="17" xfId="7" applyFont="1" applyBorder="1" applyAlignment="1" applyProtection="1">
      <alignment horizontal="center" vertical="center" shrinkToFit="1"/>
    </xf>
    <xf numFmtId="0" fontId="5" fillId="0" borderId="10" xfId="7" applyFont="1" applyBorder="1" applyAlignment="1" applyProtection="1">
      <alignment horizontal="center" vertical="center" shrinkToFit="1"/>
    </xf>
    <xf numFmtId="0" fontId="5" fillId="0" borderId="2" xfId="7" applyFont="1" applyBorder="1" applyAlignment="1" applyProtection="1">
      <alignment horizontal="center" vertical="center" shrinkToFit="1"/>
    </xf>
    <xf numFmtId="49" fontId="4" fillId="0" borderId="20" xfId="7" applyNumberFormat="1" applyFont="1" applyFill="1" applyBorder="1" applyAlignment="1" applyProtection="1">
      <alignment horizontal="left" vertical="center"/>
      <protection locked="0"/>
    </xf>
    <xf numFmtId="49" fontId="4" fillId="0" borderId="21" xfId="7" applyNumberFormat="1" applyFont="1" applyFill="1" applyBorder="1" applyAlignment="1" applyProtection="1">
      <alignment horizontal="left" vertical="center"/>
      <protection locked="0"/>
    </xf>
    <xf numFmtId="49" fontId="4" fillId="0" borderId="22" xfId="7" applyNumberFormat="1" applyFont="1" applyFill="1" applyBorder="1" applyAlignment="1" applyProtection="1">
      <alignment horizontal="left" vertical="center"/>
      <protection locked="0"/>
    </xf>
    <xf numFmtId="0" fontId="4" fillId="0" borderId="47" xfId="7" applyFont="1" applyFill="1" applyBorder="1" applyAlignment="1" applyProtection="1">
      <alignment vertical="top"/>
    </xf>
    <xf numFmtId="0" fontId="4" fillId="0" borderId="48" xfId="7" applyFont="1" applyFill="1" applyBorder="1" applyAlignment="1" applyProtection="1">
      <alignment vertical="top"/>
    </xf>
    <xf numFmtId="0" fontId="4" fillId="0" borderId="49" xfId="7" applyFont="1" applyFill="1" applyBorder="1" applyAlignment="1" applyProtection="1">
      <alignment vertical="top"/>
    </xf>
    <xf numFmtId="9" fontId="4" fillId="0" borderId="47" xfId="7" applyNumberFormat="1" applyFont="1" applyFill="1" applyBorder="1" applyAlignment="1" applyProtection="1">
      <alignment horizontal="center" vertical="center"/>
      <protection locked="0"/>
    </xf>
    <xf numFmtId="9" fontId="4" fillId="0" borderId="49" xfId="7" applyNumberFormat="1" applyFont="1" applyFill="1" applyBorder="1" applyAlignment="1" applyProtection="1">
      <alignment horizontal="center" vertical="center"/>
      <protection locked="0"/>
    </xf>
    <xf numFmtId="0" fontId="4" fillId="4" borderId="12" xfId="7" applyFont="1" applyFill="1" applyBorder="1" applyAlignment="1" applyProtection="1">
      <alignment vertical="center" wrapText="1"/>
    </xf>
    <xf numFmtId="0" fontId="4" fillId="4" borderId="9" xfId="7" applyFont="1" applyFill="1" applyBorder="1" applyAlignment="1" applyProtection="1">
      <alignment vertical="center" wrapText="1"/>
    </xf>
    <xf numFmtId="0" fontId="4" fillId="4" borderId="7" xfId="7" applyFont="1" applyFill="1" applyBorder="1" applyAlignment="1" applyProtection="1">
      <alignment vertical="center" wrapText="1"/>
    </xf>
    <xf numFmtId="0" fontId="4" fillId="4" borderId="8" xfId="7" applyFont="1" applyFill="1" applyBorder="1" applyAlignment="1" applyProtection="1">
      <alignment vertical="center" wrapText="1"/>
    </xf>
    <xf numFmtId="0" fontId="4" fillId="4" borderId="4" xfId="7" applyFont="1" applyFill="1" applyBorder="1" applyAlignment="1" applyProtection="1">
      <alignment vertical="center" wrapText="1"/>
    </xf>
    <xf numFmtId="0" fontId="4" fillId="0" borderId="20" xfId="7" applyFont="1" applyFill="1" applyBorder="1" applyAlignment="1" applyProtection="1">
      <alignment horizontal="left" vertical="top" wrapText="1"/>
      <protection locked="0"/>
    </xf>
    <xf numFmtId="0" fontId="4" fillId="0" borderId="21" xfId="7" applyFont="1" applyFill="1" applyBorder="1" applyAlignment="1" applyProtection="1">
      <alignment horizontal="left" vertical="top" wrapText="1"/>
      <protection locked="0"/>
    </xf>
    <xf numFmtId="0" fontId="4" fillId="0" borderId="22" xfId="7" applyFont="1" applyFill="1" applyBorder="1" applyAlignment="1" applyProtection="1">
      <alignment horizontal="left" vertical="top" wrapText="1"/>
      <protection locked="0"/>
    </xf>
    <xf numFmtId="0" fontId="4" fillId="4" borderId="5" xfId="7" applyFont="1" applyFill="1" applyBorder="1" applyAlignment="1" applyProtection="1">
      <alignment vertical="center" textRotation="255" wrapText="1"/>
    </xf>
    <xf numFmtId="0" fontId="4" fillId="4" borderId="13" xfId="7" applyFont="1" applyFill="1" applyBorder="1" applyAlignment="1" applyProtection="1">
      <alignment vertical="center" textRotation="255" wrapText="1"/>
    </xf>
    <xf numFmtId="0" fontId="4" fillId="4" borderId="11" xfId="7" applyFont="1" applyFill="1" applyBorder="1" applyAlignment="1" applyProtection="1">
      <alignment vertical="center" textRotation="255" wrapText="1"/>
    </xf>
    <xf numFmtId="0" fontId="4" fillId="4" borderId="2" xfId="7" applyFont="1" applyFill="1" applyBorder="1" applyAlignment="1" applyProtection="1">
      <alignment horizontal="center" vertical="center" wrapText="1"/>
    </xf>
    <xf numFmtId="185" fontId="4" fillId="0" borderId="20" xfId="7" applyNumberFormat="1" applyFont="1" applyFill="1" applyBorder="1" applyAlignment="1" applyProtection="1">
      <alignment horizontal="left" vertical="top"/>
      <protection locked="0"/>
    </xf>
    <xf numFmtId="185" fontId="4" fillId="0" borderId="21" xfId="7" applyNumberFormat="1" applyFont="1" applyFill="1" applyBorder="1" applyAlignment="1" applyProtection="1">
      <alignment horizontal="left" vertical="top"/>
      <protection locked="0"/>
    </xf>
    <xf numFmtId="185" fontId="4" fillId="0" borderId="22" xfId="7" applyNumberFormat="1" applyFont="1" applyFill="1" applyBorder="1" applyAlignment="1" applyProtection="1">
      <alignment horizontal="left" vertical="top"/>
      <protection locked="0"/>
    </xf>
    <xf numFmtId="0" fontId="4" fillId="4" borderId="19" xfId="7" applyFont="1" applyFill="1" applyBorder="1" applyAlignment="1" applyProtection="1">
      <alignment horizontal="center" vertical="center" wrapText="1"/>
    </xf>
    <xf numFmtId="0" fontId="4" fillId="4" borderId="0" xfId="7" applyFont="1" applyFill="1" applyBorder="1" applyAlignment="1" applyProtection="1">
      <alignment horizontal="center" vertical="center" wrapText="1"/>
    </xf>
    <xf numFmtId="0" fontId="4" fillId="4" borderId="23" xfId="7" applyFont="1" applyFill="1" applyBorder="1" applyAlignment="1" applyProtection="1">
      <alignment horizontal="center" vertical="center" wrapText="1"/>
    </xf>
    <xf numFmtId="0" fontId="4" fillId="0" borderId="7" xfId="7" applyFont="1" applyBorder="1" applyAlignment="1" applyProtection="1">
      <alignment horizontal="left" vertical="center" wrapText="1"/>
    </xf>
    <xf numFmtId="0" fontId="4" fillId="0" borderId="8" xfId="7" applyFont="1" applyBorder="1" applyAlignment="1" applyProtection="1">
      <alignment horizontal="left" vertical="center" wrapText="1"/>
    </xf>
    <xf numFmtId="0" fontId="4" fillId="0" borderId="30" xfId="7" applyFont="1" applyBorder="1" applyAlignment="1" applyProtection="1">
      <alignment horizontal="left" vertical="center" wrapText="1"/>
    </xf>
    <xf numFmtId="0" fontId="4" fillId="0" borderId="1" xfId="7" applyFont="1" applyFill="1" applyBorder="1" applyAlignment="1" applyProtection="1">
      <alignment horizontal="center" vertical="center"/>
    </xf>
    <xf numFmtId="0" fontId="4" fillId="0" borderId="3" xfId="7" applyFont="1" applyFill="1" applyBorder="1" applyAlignment="1" applyProtection="1">
      <alignment horizontal="center" vertical="center"/>
    </xf>
    <xf numFmtId="0" fontId="4" fillId="3" borderId="47" xfId="7" applyFont="1" applyFill="1" applyBorder="1" applyAlignment="1" applyProtection="1">
      <alignment horizontal="center" vertical="center"/>
      <protection locked="0"/>
    </xf>
    <xf numFmtId="0" fontId="4" fillId="3" borderId="48" xfId="7" applyFont="1" applyFill="1" applyBorder="1" applyAlignment="1" applyProtection="1">
      <alignment horizontal="center" vertical="center"/>
      <protection locked="0"/>
    </xf>
    <xf numFmtId="0" fontId="4" fillId="3" borderId="49" xfId="7" applyFont="1" applyFill="1" applyBorder="1" applyAlignment="1" applyProtection="1">
      <alignment horizontal="center" vertical="center"/>
      <protection locked="0"/>
    </xf>
    <xf numFmtId="0" fontId="20" fillId="4" borderId="6" xfId="7" applyFont="1" applyFill="1" applyBorder="1" applyAlignment="1" applyProtection="1">
      <alignment vertical="center" wrapText="1"/>
    </xf>
    <xf numFmtId="0" fontId="20" fillId="0" borderId="12" xfId="0" applyFont="1" applyBorder="1" applyAlignment="1">
      <alignment vertical="center" wrapText="1"/>
    </xf>
    <xf numFmtId="0" fontId="20" fillId="0" borderId="9"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4" xfId="0" applyFont="1" applyBorder="1" applyAlignment="1">
      <alignment vertical="center" wrapText="1"/>
    </xf>
    <xf numFmtId="0" fontId="20" fillId="0" borderId="6" xfId="7" applyFont="1" applyBorder="1" applyAlignment="1" applyProtection="1">
      <alignment horizontal="center" vertical="center" wrapText="1"/>
    </xf>
    <xf numFmtId="0" fontId="20" fillId="0" borderId="26" xfId="7" applyFont="1" applyBorder="1" applyAlignment="1" applyProtection="1">
      <alignment horizontal="center" vertical="center" wrapText="1"/>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7" xfId="7" applyFont="1" applyBorder="1" applyAlignment="1" applyProtection="1">
      <alignment horizontal="right" vertical="center" wrapText="1"/>
    </xf>
    <xf numFmtId="0" fontId="20" fillId="0" borderId="30" xfId="7" applyFont="1" applyBorder="1" applyAlignment="1" applyProtection="1">
      <alignment horizontal="right" vertical="center" wrapText="1"/>
    </xf>
    <xf numFmtId="0" fontId="20" fillId="0" borderId="20" xfId="7"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4" fillId="0" borderId="3"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30" xfId="7" applyFont="1" applyFill="1" applyBorder="1" applyAlignment="1" applyProtection="1">
      <alignment vertical="center"/>
    </xf>
    <xf numFmtId="0" fontId="20" fillId="0" borderId="29" xfId="7" applyFont="1" applyBorder="1" applyAlignment="1" applyProtection="1">
      <alignment horizontal="center" vertical="center" wrapText="1"/>
    </xf>
    <xf numFmtId="0" fontId="20" fillId="0" borderId="8" xfId="0" applyFont="1" applyBorder="1" applyAlignment="1">
      <alignment horizontal="center" vertical="center" wrapText="1"/>
    </xf>
    <xf numFmtId="0" fontId="20" fillId="0" borderId="30" xfId="0" applyFont="1" applyBorder="1" applyAlignment="1">
      <alignment horizontal="center" vertical="center" wrapText="1"/>
    </xf>
    <xf numFmtId="184" fontId="20" fillId="0" borderId="20" xfId="7" applyNumberFormat="1" applyFont="1" applyBorder="1" applyAlignment="1" applyProtection="1">
      <alignment horizontal="center" vertical="center" wrapText="1"/>
      <protection locked="0"/>
    </xf>
    <xf numFmtId="184" fontId="20" fillId="0" borderId="21" xfId="0" applyNumberFormat="1" applyFont="1" applyBorder="1" applyAlignment="1" applyProtection="1">
      <alignment vertical="center" wrapText="1"/>
      <protection locked="0"/>
    </xf>
    <xf numFmtId="184" fontId="20" fillId="0" borderId="22" xfId="0" applyNumberFormat="1" applyFont="1" applyBorder="1" applyAlignment="1" applyProtection="1">
      <alignment vertical="center" wrapText="1"/>
      <protection locked="0"/>
    </xf>
    <xf numFmtId="0" fontId="4" fillId="4" borderId="3" xfId="7" applyFont="1" applyFill="1" applyBorder="1" applyAlignment="1" applyProtection="1">
      <alignment horizontal="left" vertical="center" wrapText="1"/>
    </xf>
    <xf numFmtId="0" fontId="4" fillId="0" borderId="54" xfId="7" applyFont="1" applyBorder="1" applyAlignment="1" applyProtection="1">
      <alignment horizontal="center" vertical="center" wrapText="1"/>
    </xf>
    <xf numFmtId="0" fontId="4" fillId="0" borderId="0" xfId="7" applyFont="1" applyBorder="1" applyAlignment="1" applyProtection="1">
      <alignment horizontal="center" vertical="center" wrapText="1"/>
    </xf>
    <xf numFmtId="0" fontId="4" fillId="0" borderId="55" xfId="7" applyFont="1" applyBorder="1" applyAlignment="1" applyProtection="1">
      <alignment horizontal="center" vertical="center" wrapText="1"/>
    </xf>
    <xf numFmtId="185" fontId="4" fillId="0" borderId="20" xfId="7" applyNumberFormat="1" applyFont="1" applyBorder="1" applyAlignment="1" applyProtection="1">
      <alignment horizontal="left" vertical="center" wrapText="1"/>
      <protection locked="0"/>
    </xf>
    <xf numFmtId="185" fontId="4" fillId="0" borderId="21" xfId="7" applyNumberFormat="1" applyFont="1" applyBorder="1" applyAlignment="1" applyProtection="1">
      <alignment horizontal="left" vertical="center" wrapText="1"/>
      <protection locked="0"/>
    </xf>
    <xf numFmtId="185" fontId="4" fillId="0" borderId="22" xfId="7" applyNumberFormat="1" applyFont="1" applyBorder="1" applyAlignment="1" applyProtection="1">
      <alignment horizontal="left" vertical="center" wrapText="1"/>
      <protection locked="0"/>
    </xf>
    <xf numFmtId="0" fontId="28" fillId="7" borderId="3" xfId="0" applyFont="1" applyFill="1" applyBorder="1" applyAlignment="1">
      <alignment vertical="center" wrapText="1"/>
    </xf>
    <xf numFmtId="0" fontId="20" fillId="7" borderId="10" xfId="0" applyFont="1" applyFill="1" applyBorder="1" applyAlignment="1">
      <alignment vertical="center" wrapText="1"/>
    </xf>
    <xf numFmtId="0" fontId="20" fillId="7" borderId="2" xfId="0" applyFont="1" applyFill="1" applyBorder="1" applyAlignment="1">
      <alignment vertical="center" wrapText="1"/>
    </xf>
    <xf numFmtId="0" fontId="20" fillId="7" borderId="19" xfId="7" applyFont="1" applyFill="1" applyBorder="1" applyAlignment="1" applyProtection="1">
      <alignment vertical="center" wrapText="1"/>
    </xf>
    <xf numFmtId="0" fontId="20" fillId="7" borderId="0" xfId="7" applyFont="1" applyFill="1" applyBorder="1" applyAlignment="1" applyProtection="1">
      <alignment vertical="center" wrapText="1"/>
    </xf>
    <xf numFmtId="0" fontId="20" fillId="4" borderId="6"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0" fillId="4" borderId="7" xfId="0" applyFont="1" applyFill="1" applyBorder="1" applyAlignment="1" applyProtection="1">
      <alignment horizontal="left" vertical="center" wrapText="1"/>
    </xf>
    <xf numFmtId="0" fontId="20" fillId="4" borderId="8"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0" borderId="24" xfId="7" applyFont="1" applyFill="1" applyBorder="1" applyAlignment="1" applyProtection="1">
      <alignment horizontal="center" vertical="center"/>
    </xf>
    <xf numFmtId="0" fontId="20" fillId="3" borderId="50" xfId="7" applyFont="1" applyFill="1" applyBorder="1" applyAlignment="1" applyProtection="1">
      <alignment horizontal="center" vertical="center"/>
      <protection locked="0"/>
    </xf>
    <xf numFmtId="0" fontId="20" fillId="3" borderId="51" xfId="7" applyFont="1" applyFill="1" applyBorder="1" applyAlignment="1" applyProtection="1">
      <alignment horizontal="center" vertical="center"/>
      <protection locked="0"/>
    </xf>
    <xf numFmtId="0" fontId="20" fillId="3" borderId="52" xfId="7" applyFont="1" applyFill="1" applyBorder="1" applyAlignment="1" applyProtection="1">
      <alignment horizontal="center" vertical="center"/>
      <protection locked="0"/>
    </xf>
    <xf numFmtId="0" fontId="20" fillId="0" borderId="9" xfId="7" applyFont="1" applyFill="1" applyBorder="1" applyAlignment="1" applyProtection="1">
      <alignment horizontal="center" vertical="center"/>
    </xf>
    <xf numFmtId="0" fontId="20" fillId="0" borderId="5" xfId="7" applyFont="1" applyFill="1" applyBorder="1" applyAlignment="1" applyProtection="1">
      <alignment horizontal="center" vertical="center"/>
    </xf>
    <xf numFmtId="0" fontId="20" fillId="0" borderId="6" xfId="7" applyFont="1" applyFill="1" applyBorder="1" applyAlignment="1" applyProtection="1">
      <alignment horizontal="center" vertical="center"/>
    </xf>
    <xf numFmtId="0" fontId="20" fillId="0" borderId="3" xfId="7" applyFont="1" applyFill="1" applyBorder="1" applyAlignment="1" applyProtection="1">
      <alignment horizontal="right" vertical="center"/>
    </xf>
    <xf numFmtId="0" fontId="20" fillId="0" borderId="24" xfId="7" applyFont="1" applyFill="1" applyBorder="1" applyAlignment="1" applyProtection="1">
      <alignment horizontal="right" vertical="center"/>
    </xf>
    <xf numFmtId="0" fontId="20" fillId="4" borderId="9" xfId="7" applyFont="1" applyFill="1" applyBorder="1" applyAlignment="1" applyProtection="1">
      <alignment horizontal="left" vertical="center"/>
    </xf>
    <xf numFmtId="0" fontId="20" fillId="4" borderId="19" xfId="7" applyFont="1" applyFill="1" applyBorder="1" applyAlignment="1" applyProtection="1">
      <alignment horizontal="left" vertical="center" wrapText="1"/>
    </xf>
    <xf numFmtId="0" fontId="20" fillId="4" borderId="0" xfId="7" applyFont="1" applyFill="1" applyBorder="1" applyAlignment="1" applyProtection="1">
      <alignment horizontal="left" vertical="center" wrapText="1"/>
    </xf>
    <xf numFmtId="0" fontId="20" fillId="4" borderId="23" xfId="7" applyFont="1" applyFill="1" applyBorder="1" applyAlignment="1" applyProtection="1">
      <alignment horizontal="left" vertical="center"/>
    </xf>
    <xf numFmtId="0" fontId="20" fillId="4" borderId="19" xfId="7" applyFont="1" applyFill="1" applyBorder="1" applyAlignment="1" applyProtection="1">
      <alignment horizontal="left" vertical="center"/>
    </xf>
    <xf numFmtId="0" fontId="20" fillId="4" borderId="0" xfId="7" applyFont="1" applyFill="1" applyBorder="1" applyAlignment="1" applyProtection="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3" xfId="7" applyFont="1" applyBorder="1" applyAlignment="1" applyProtection="1">
      <alignment horizontal="center" vertical="center" wrapText="1"/>
    </xf>
    <xf numFmtId="0" fontId="20" fillId="0" borderId="24" xfId="7" applyFont="1" applyBorder="1" applyAlignment="1" applyProtection="1">
      <alignment horizontal="center" vertical="center" wrapText="1"/>
    </xf>
    <xf numFmtId="0" fontId="20" fillId="0" borderId="20" xfId="7" applyFont="1" applyFill="1" applyBorder="1" applyAlignment="1" applyProtection="1">
      <alignment vertical="center" shrinkToFit="1"/>
    </xf>
    <xf numFmtId="0" fontId="20" fillId="0" borderId="21" xfId="7" applyFont="1" applyFill="1" applyBorder="1" applyAlignment="1" applyProtection="1">
      <alignment vertical="center" shrinkToFit="1"/>
    </xf>
    <xf numFmtId="0" fontId="20" fillId="0" borderId="22" xfId="7" applyFont="1" applyFill="1" applyBorder="1" applyAlignment="1" applyProtection="1">
      <alignment vertical="center" shrinkToFit="1"/>
    </xf>
    <xf numFmtId="0" fontId="20" fillId="0" borderId="19" xfId="7" applyFont="1" applyBorder="1" applyAlignment="1" applyProtection="1">
      <alignment horizontal="right" vertical="center"/>
    </xf>
    <xf numFmtId="0" fontId="20" fillId="0" borderId="55" xfId="7" applyFont="1" applyBorder="1" applyAlignment="1" applyProtection="1">
      <alignment horizontal="right" vertical="center"/>
    </xf>
    <xf numFmtId="49" fontId="20" fillId="5" borderId="47" xfId="7" applyNumberFormat="1" applyFont="1" applyFill="1" applyBorder="1" applyAlignment="1" applyProtection="1">
      <alignment horizontal="center" vertical="center" shrinkToFit="1"/>
      <protection locked="0"/>
    </xf>
    <xf numFmtId="49" fontId="20" fillId="5" borderId="49" xfId="7" applyNumberFormat="1" applyFont="1" applyFill="1" applyBorder="1" applyAlignment="1" applyProtection="1">
      <alignment horizontal="center" vertical="center" shrinkToFit="1"/>
      <protection locked="0"/>
    </xf>
    <xf numFmtId="49" fontId="20" fillId="5" borderId="61" xfId="7" applyNumberFormat="1" applyFont="1" applyFill="1" applyBorder="1" applyAlignment="1" applyProtection="1">
      <alignment horizontal="center" vertical="center" shrinkToFit="1"/>
      <protection locked="0"/>
    </xf>
    <xf numFmtId="49" fontId="20" fillId="5" borderId="62" xfId="7" applyNumberFormat="1" applyFont="1" applyFill="1" applyBorder="1" applyAlignment="1" applyProtection="1">
      <alignment horizontal="center" vertical="center" shrinkToFit="1"/>
      <protection locked="0"/>
    </xf>
    <xf numFmtId="0" fontId="20" fillId="0" borderId="21"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4" borderId="99" xfId="7" applyFont="1" applyFill="1" applyBorder="1" applyAlignment="1" applyProtection="1">
      <alignment horizontal="center" vertical="center"/>
    </xf>
    <xf numFmtId="0" fontId="20" fillId="4" borderId="100" xfId="7" applyFont="1" applyFill="1" applyBorder="1" applyAlignment="1" applyProtection="1">
      <alignment horizontal="center" vertical="center"/>
    </xf>
    <xf numFmtId="0" fontId="20" fillId="0" borderId="7" xfId="0" applyFont="1" applyBorder="1" applyAlignment="1">
      <alignment horizontal="center" vertical="center"/>
    </xf>
    <xf numFmtId="0" fontId="20" fillId="0" borderId="30" xfId="0" applyFont="1" applyBorder="1" applyAlignment="1">
      <alignment horizontal="center" vertical="center"/>
    </xf>
    <xf numFmtId="0" fontId="20" fillId="4" borderId="12" xfId="7" applyFont="1" applyFill="1" applyBorder="1" applyAlignment="1" applyProtection="1">
      <alignment vertical="center" wrapText="1"/>
    </xf>
    <xf numFmtId="0" fontId="20" fillId="4" borderId="9" xfId="7" applyFont="1" applyFill="1" applyBorder="1" applyAlignment="1" applyProtection="1">
      <alignment vertical="center" wrapText="1"/>
    </xf>
    <xf numFmtId="0" fontId="20" fillId="4" borderId="19" xfId="7" applyFont="1" applyFill="1" applyBorder="1" applyAlignment="1" applyProtection="1">
      <alignment vertical="center" wrapText="1"/>
    </xf>
    <xf numFmtId="0" fontId="20" fillId="4" borderId="0" xfId="7" applyFont="1" applyFill="1" applyBorder="1" applyAlignment="1" applyProtection="1">
      <alignment vertical="center" wrapText="1"/>
    </xf>
    <xf numFmtId="0" fontId="20" fillId="4" borderId="23" xfId="7" applyFont="1" applyFill="1" applyBorder="1" applyAlignment="1" applyProtection="1">
      <alignment vertical="center" wrapText="1"/>
    </xf>
    <xf numFmtId="0" fontId="20" fillId="4" borderId="7" xfId="7" applyFont="1" applyFill="1" applyBorder="1" applyAlignment="1" applyProtection="1">
      <alignment vertical="center" wrapText="1"/>
    </xf>
    <xf numFmtId="0" fontId="20" fillId="4" borderId="8" xfId="7" applyFont="1" applyFill="1" applyBorder="1" applyAlignment="1" applyProtection="1">
      <alignment vertical="center" wrapText="1"/>
    </xf>
    <xf numFmtId="0" fontId="20" fillId="4" borderId="4" xfId="7" applyFont="1" applyFill="1" applyBorder="1" applyAlignment="1" applyProtection="1">
      <alignment vertical="center" wrapText="1"/>
    </xf>
    <xf numFmtId="49" fontId="20" fillId="4" borderId="5" xfId="7" applyNumberFormat="1" applyFont="1" applyFill="1" applyBorder="1" applyAlignment="1" applyProtection="1">
      <alignment horizontal="center" vertical="center" wrapText="1"/>
    </xf>
    <xf numFmtId="49" fontId="20" fillId="4" borderId="13" xfId="7" applyNumberFormat="1" applyFont="1" applyFill="1" applyBorder="1" applyAlignment="1" applyProtection="1">
      <alignment horizontal="center" vertical="center" wrapText="1"/>
    </xf>
    <xf numFmtId="0" fontId="20" fillId="3" borderId="20" xfId="7" applyFont="1" applyFill="1" applyBorder="1" applyAlignment="1" applyProtection="1">
      <alignment horizontal="center" vertical="center" wrapText="1"/>
      <protection locked="0"/>
    </xf>
    <xf numFmtId="0" fontId="20" fillId="3" borderId="21" xfId="7" applyFont="1" applyFill="1" applyBorder="1" applyAlignment="1" applyProtection="1">
      <alignment horizontal="center" vertical="center" wrapText="1"/>
      <protection locked="0"/>
    </xf>
    <xf numFmtId="0" fontId="20" fillId="3" borderId="22" xfId="7" applyFont="1" applyFill="1" applyBorder="1" applyAlignment="1" applyProtection="1">
      <alignment horizontal="center" vertical="center" wrapText="1"/>
      <protection locked="0"/>
    </xf>
    <xf numFmtId="0" fontId="3" fillId="0" borderId="20" xfId="7" applyFont="1" applyFill="1" applyBorder="1" applyAlignment="1" applyProtection="1">
      <alignment horizontal="left" vertical="center" wrapText="1" shrinkToFit="1"/>
    </xf>
    <xf numFmtId="0" fontId="3" fillId="0" borderId="21" xfId="7" applyFont="1" applyFill="1" applyBorder="1" applyAlignment="1" applyProtection="1">
      <alignment horizontal="left" vertical="center" wrapText="1" shrinkToFit="1"/>
    </xf>
    <xf numFmtId="0" fontId="3" fillId="0" borderId="45" xfId="7" applyFont="1" applyFill="1" applyBorder="1" applyAlignment="1" applyProtection="1">
      <alignment horizontal="left" vertical="center" wrapText="1" shrinkToFit="1"/>
    </xf>
    <xf numFmtId="49" fontId="20" fillId="0" borderId="20" xfId="7" applyNumberFormat="1" applyFont="1" applyFill="1" applyBorder="1" applyAlignment="1" applyProtection="1">
      <alignment horizontal="center" vertical="center" shrinkToFit="1"/>
      <protection locked="0"/>
    </xf>
    <xf numFmtId="49" fontId="20" fillId="0" borderId="21" xfId="7" applyNumberFormat="1" applyFont="1" applyFill="1" applyBorder="1" applyAlignment="1" applyProtection="1">
      <alignment horizontal="center" vertical="center" shrinkToFit="1"/>
      <protection locked="0"/>
    </xf>
    <xf numFmtId="49" fontId="20" fillId="0" borderId="22" xfId="7" applyNumberFormat="1" applyFont="1" applyFill="1" applyBorder="1" applyAlignment="1" applyProtection="1">
      <alignment horizontal="center" vertical="center" shrinkToFit="1"/>
      <protection locked="0"/>
    </xf>
    <xf numFmtId="49" fontId="20" fillId="5" borderId="20" xfId="7" applyNumberFormat="1" applyFont="1" applyFill="1" applyBorder="1" applyAlignment="1" applyProtection="1">
      <alignment horizontal="center" vertical="center" shrinkToFit="1"/>
      <protection locked="0"/>
    </xf>
    <xf numFmtId="49" fontId="20" fillId="5" borderId="21" xfId="7" applyNumberFormat="1" applyFont="1" applyFill="1" applyBorder="1" applyAlignment="1" applyProtection="1">
      <alignment horizontal="center" vertical="center" shrinkToFit="1"/>
      <protection locked="0"/>
    </xf>
    <xf numFmtId="49" fontId="20" fillId="5" borderId="22" xfId="7" applyNumberFormat="1" applyFont="1" applyFill="1" applyBorder="1" applyAlignment="1" applyProtection="1">
      <alignment horizontal="center" vertical="center" shrinkToFit="1"/>
      <protection locked="0"/>
    </xf>
    <xf numFmtId="49" fontId="20" fillId="0" borderId="94" xfId="7" applyNumberFormat="1" applyFont="1" applyFill="1" applyBorder="1" applyAlignment="1" applyProtection="1">
      <alignment horizontal="left" vertical="center" shrinkToFit="1"/>
    </xf>
    <xf numFmtId="0" fontId="20" fillId="0" borderId="95" xfId="0" applyFont="1" applyBorder="1" applyAlignment="1" applyProtection="1">
      <alignment horizontal="left" vertical="center" shrinkToFit="1"/>
    </xf>
    <xf numFmtId="0" fontId="20" fillId="0" borderId="96" xfId="0" applyFont="1" applyBorder="1" applyAlignment="1" applyProtection="1">
      <alignment horizontal="left" vertical="center" shrinkToFit="1"/>
    </xf>
    <xf numFmtId="0" fontId="20" fillId="0" borderId="37" xfId="7" applyFont="1" applyFill="1" applyBorder="1" applyAlignment="1" applyProtection="1">
      <alignment horizontal="right" vertical="center"/>
    </xf>
    <xf numFmtId="0" fontId="20" fillId="0" borderId="35" xfId="7" applyFont="1" applyFill="1" applyBorder="1" applyAlignment="1" applyProtection="1">
      <alignment horizontal="right" vertical="center"/>
    </xf>
    <xf numFmtId="49" fontId="20" fillId="4" borderId="11" xfId="7" applyNumberFormat="1" applyFont="1" applyFill="1" applyBorder="1" applyAlignment="1" applyProtection="1">
      <alignment horizontal="center" vertical="center" wrapText="1"/>
    </xf>
    <xf numFmtId="0" fontId="20" fillId="5" borderId="22" xfId="0" applyFont="1" applyFill="1" applyBorder="1" applyAlignment="1" applyProtection="1">
      <alignment horizontal="center" vertical="center" shrinkToFit="1"/>
      <protection locked="0"/>
    </xf>
    <xf numFmtId="49" fontId="20" fillId="0" borderId="16" xfId="7" applyNumberFormat="1" applyFont="1" applyFill="1" applyBorder="1" applyAlignment="1" applyProtection="1">
      <alignment horizontal="center" vertical="center" wrapText="1"/>
    </xf>
    <xf numFmtId="49" fontId="20" fillId="0" borderId="82" xfId="7" applyNumberFormat="1" applyFont="1" applyFill="1" applyBorder="1" applyAlignment="1" applyProtection="1">
      <alignment horizontal="center" vertical="center" wrapText="1"/>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4" borderId="83" xfId="7" applyFont="1" applyFill="1" applyBorder="1" applyAlignment="1" applyProtection="1">
      <alignment horizontal="left" vertical="center" wrapText="1"/>
    </xf>
    <xf numFmtId="0" fontId="20" fillId="4" borderId="84" xfId="7" applyFont="1" applyFill="1" applyBorder="1" applyAlignment="1" applyProtection="1">
      <alignment horizontal="left" vertical="center" wrapText="1"/>
    </xf>
    <xf numFmtId="0" fontId="20" fillId="4" borderId="85" xfId="7" applyFont="1" applyFill="1" applyBorder="1" applyAlignment="1" applyProtection="1">
      <alignment horizontal="left" vertical="center"/>
    </xf>
    <xf numFmtId="0" fontId="20" fillId="4" borderId="102" xfId="7" applyFont="1" applyFill="1" applyBorder="1" applyAlignment="1" applyProtection="1">
      <alignment horizontal="left" vertical="center" wrapText="1"/>
    </xf>
    <xf numFmtId="0" fontId="20" fillId="4" borderId="103" xfId="7" applyFont="1" applyFill="1" applyBorder="1" applyAlignment="1" applyProtection="1">
      <alignment horizontal="left" vertical="center" wrapText="1"/>
    </xf>
    <xf numFmtId="0" fontId="20" fillId="4" borderId="104" xfId="7" applyFont="1" applyFill="1" applyBorder="1" applyAlignment="1" applyProtection="1">
      <alignment horizontal="left" vertical="center"/>
    </xf>
    <xf numFmtId="0" fontId="20" fillId="4" borderId="102" xfId="7" applyFont="1" applyFill="1" applyBorder="1" applyAlignment="1" applyProtection="1">
      <alignment horizontal="left" vertical="center"/>
    </xf>
    <xf numFmtId="0" fontId="20" fillId="4" borderId="103" xfId="7" applyFont="1" applyFill="1" applyBorder="1" applyAlignment="1" applyProtection="1">
      <alignment horizontal="left" vertical="center"/>
    </xf>
    <xf numFmtId="0" fontId="20" fillId="0" borderId="90" xfId="0" applyFont="1" applyBorder="1" applyAlignment="1" applyProtection="1">
      <alignment horizontal="left" vertical="center"/>
    </xf>
    <xf numFmtId="0" fontId="20" fillId="0" borderId="91" xfId="0" applyFont="1" applyBorder="1" applyAlignment="1" applyProtection="1">
      <alignment horizontal="left" vertical="center"/>
    </xf>
    <xf numFmtId="0" fontId="20" fillId="0" borderId="92" xfId="0" applyFont="1" applyBorder="1" applyAlignment="1" applyProtection="1">
      <alignment horizontal="left" vertical="center"/>
    </xf>
    <xf numFmtId="0" fontId="20" fillId="0" borderId="37" xfId="7" applyFont="1" applyBorder="1" applyAlignment="1" applyProtection="1">
      <alignment horizontal="center" vertical="center" wrapText="1"/>
    </xf>
    <xf numFmtId="0" fontId="20" fillId="0" borderId="35" xfId="7" applyFont="1" applyBorder="1" applyAlignment="1" applyProtection="1">
      <alignment horizontal="center" vertical="center" wrapText="1"/>
    </xf>
    <xf numFmtId="0" fontId="20" fillId="3" borderId="94" xfId="7" applyFont="1" applyFill="1" applyBorder="1" applyAlignment="1" applyProtection="1">
      <alignment horizontal="center" vertical="center"/>
    </xf>
    <xf numFmtId="0" fontId="20" fillId="3" borderId="95" xfId="7" applyFont="1" applyFill="1" applyBorder="1" applyAlignment="1" applyProtection="1">
      <alignment horizontal="center" vertical="center"/>
    </xf>
    <xf numFmtId="0" fontId="20" fillId="3" borderId="96" xfId="7" applyFont="1" applyFill="1" applyBorder="1" applyAlignment="1" applyProtection="1">
      <alignment horizontal="center" vertical="center"/>
    </xf>
    <xf numFmtId="0" fontId="20" fillId="4" borderId="83" xfId="0" applyFont="1" applyFill="1" applyBorder="1" applyAlignment="1" applyProtection="1">
      <alignment horizontal="left" vertical="center" wrapText="1"/>
    </xf>
    <xf numFmtId="0" fontId="20" fillId="4" borderId="84" xfId="0" applyFont="1" applyFill="1" applyBorder="1" applyAlignment="1" applyProtection="1">
      <alignment horizontal="left" vertical="center" wrapText="1"/>
    </xf>
    <xf numFmtId="0" fontId="20" fillId="4" borderId="85" xfId="0" applyFont="1" applyFill="1" applyBorder="1" applyAlignment="1" applyProtection="1">
      <alignment horizontal="left" vertical="center" wrapText="1"/>
    </xf>
    <xf numFmtId="0" fontId="20" fillId="4" borderId="102" xfId="0" applyFont="1" applyFill="1" applyBorder="1" applyAlignment="1" applyProtection="1">
      <alignment horizontal="left" vertical="center" wrapText="1"/>
    </xf>
    <xf numFmtId="0" fontId="20" fillId="4" borderId="103" xfId="0" applyFont="1" applyFill="1" applyBorder="1" applyAlignment="1" applyProtection="1">
      <alignment horizontal="left" vertical="center" wrapText="1"/>
    </xf>
    <xf numFmtId="0" fontId="20" fillId="4" borderId="104" xfId="0" applyFont="1" applyFill="1" applyBorder="1" applyAlignment="1" applyProtection="1">
      <alignment horizontal="left" vertical="center" wrapText="1"/>
    </xf>
    <xf numFmtId="0" fontId="20" fillId="0" borderId="90" xfId="0" applyFont="1" applyBorder="1" applyAlignment="1" applyProtection="1">
      <alignment horizontal="left" vertical="center" wrapText="1"/>
    </xf>
    <xf numFmtId="0" fontId="20" fillId="0" borderId="91" xfId="0" applyFont="1" applyBorder="1" applyAlignment="1" applyProtection="1">
      <alignment horizontal="left" vertical="center" wrapText="1"/>
    </xf>
    <xf numFmtId="0" fontId="20" fillId="0" borderId="92" xfId="0" applyFont="1" applyBorder="1" applyAlignment="1" applyProtection="1">
      <alignment horizontal="left" vertical="center" wrapText="1"/>
    </xf>
    <xf numFmtId="0" fontId="20" fillId="0" borderId="37" xfId="7" applyFont="1" applyFill="1" applyBorder="1" applyAlignment="1" applyProtection="1">
      <alignment horizontal="center" vertical="center"/>
    </xf>
    <xf numFmtId="0" fontId="20" fillId="0" borderId="35" xfId="7" applyFont="1" applyFill="1" applyBorder="1" applyAlignment="1" applyProtection="1">
      <alignment horizontal="center" vertical="center"/>
    </xf>
    <xf numFmtId="0" fontId="20" fillId="4" borderId="102" xfId="0" applyFont="1" applyFill="1" applyBorder="1" applyAlignment="1" applyProtection="1">
      <alignment horizontal="center" vertical="center" wrapText="1"/>
    </xf>
    <xf numFmtId="0" fontId="20" fillId="4" borderId="105" xfId="0" applyFont="1" applyFill="1" applyBorder="1" applyAlignment="1" applyProtection="1">
      <alignment horizontal="center" vertical="center" wrapText="1"/>
    </xf>
    <xf numFmtId="49" fontId="20" fillId="5" borderId="94" xfId="7" applyNumberFormat="1" applyFont="1" applyFill="1" applyBorder="1" applyAlignment="1" applyProtection="1">
      <alignment horizontal="center" vertical="center" shrinkToFit="1"/>
    </xf>
    <xf numFmtId="49" fontId="20" fillId="5" borderId="95" xfId="7" applyNumberFormat="1" applyFont="1" applyFill="1" applyBorder="1" applyAlignment="1" applyProtection="1">
      <alignment horizontal="center" vertical="center" shrinkToFit="1"/>
    </xf>
    <xf numFmtId="49" fontId="20" fillId="5" borderId="96" xfId="7" applyNumberFormat="1" applyFont="1" applyFill="1" applyBorder="1" applyAlignment="1" applyProtection="1">
      <alignment horizontal="center" vertical="center" shrinkToFit="1"/>
    </xf>
    <xf numFmtId="49" fontId="20" fillId="0" borderId="94" xfId="7" applyNumberFormat="1" applyFont="1" applyFill="1" applyBorder="1" applyAlignment="1" applyProtection="1">
      <alignment horizontal="center" vertical="center" shrinkToFit="1"/>
    </xf>
    <xf numFmtId="49" fontId="20" fillId="0" borderId="95" xfId="7" applyNumberFormat="1" applyFont="1" applyFill="1" applyBorder="1" applyAlignment="1" applyProtection="1">
      <alignment horizontal="center" vertical="center" shrinkToFit="1"/>
    </xf>
    <xf numFmtId="49" fontId="20" fillId="0" borderId="96" xfId="7" applyNumberFormat="1" applyFont="1" applyFill="1" applyBorder="1" applyAlignment="1" applyProtection="1">
      <alignment horizontal="center" vertical="center" shrinkToFit="1"/>
    </xf>
    <xf numFmtId="0" fontId="20" fillId="0" borderId="94" xfId="0" applyFont="1" applyBorder="1" applyAlignment="1" applyProtection="1">
      <alignment horizontal="center" vertical="center" shrinkToFit="1"/>
    </xf>
    <xf numFmtId="0" fontId="20" fillId="0" borderId="102" xfId="7" applyFont="1" applyFill="1" applyBorder="1" applyAlignment="1" applyProtection="1">
      <alignment horizontal="right" vertical="center"/>
    </xf>
    <xf numFmtId="0" fontId="20" fillId="0" borderId="105" xfId="7" applyFont="1" applyFill="1" applyBorder="1" applyAlignment="1" applyProtection="1">
      <alignment horizontal="right" vertical="center"/>
    </xf>
    <xf numFmtId="49" fontId="20" fillId="0" borderId="95" xfId="7" applyNumberFormat="1" applyFont="1" applyFill="1" applyBorder="1" applyAlignment="1" applyProtection="1">
      <alignment horizontal="left" vertical="center" shrinkToFit="1"/>
    </xf>
    <xf numFmtId="49" fontId="20" fillId="0" borderId="96" xfId="7" applyNumberFormat="1" applyFont="1" applyFill="1" applyBorder="1" applyAlignment="1" applyProtection="1">
      <alignment horizontal="left" vertical="center" shrinkToFit="1"/>
    </xf>
    <xf numFmtId="0" fontId="20" fillId="3" borderId="20" xfId="7" applyFont="1" applyFill="1" applyBorder="1" applyAlignment="1" applyProtection="1">
      <alignment horizontal="center" vertical="center" shrinkToFit="1"/>
      <protection locked="0"/>
    </xf>
    <xf numFmtId="0" fontId="20" fillId="3" borderId="21" xfId="7" applyFont="1" applyFill="1" applyBorder="1" applyAlignment="1" applyProtection="1">
      <alignment horizontal="center" vertical="center" shrinkToFit="1"/>
      <protection locked="0"/>
    </xf>
    <xf numFmtId="0" fontId="20" fillId="3" borderId="22" xfId="7" applyFont="1" applyFill="1" applyBorder="1" applyAlignment="1" applyProtection="1">
      <alignment horizontal="center" vertical="center" shrinkToFit="1"/>
      <protection locked="0"/>
    </xf>
    <xf numFmtId="0" fontId="3" fillId="0" borderId="47" xfId="0" applyFont="1" applyBorder="1" applyAlignment="1">
      <alignment horizontal="left" vertical="center" wrapText="1" shrinkToFit="1"/>
    </xf>
    <xf numFmtId="0" fontId="3" fillId="0" borderId="48"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20" fillId="0" borderId="106" xfId="7" applyFont="1" applyFill="1" applyBorder="1" applyAlignment="1" applyProtection="1">
      <alignment horizontal="right" vertical="center"/>
    </xf>
    <xf numFmtId="0" fontId="20" fillId="0" borderId="107" xfId="7" applyFont="1" applyFill="1" applyBorder="1" applyAlignment="1" applyProtection="1">
      <alignment horizontal="right" vertical="center"/>
    </xf>
    <xf numFmtId="0" fontId="20" fillId="0" borderId="90" xfId="7" applyFont="1" applyFill="1" applyBorder="1" applyAlignment="1" applyProtection="1">
      <alignment horizontal="right" vertical="center"/>
    </xf>
    <xf numFmtId="0" fontId="20" fillId="0" borderId="108" xfId="7" applyFont="1" applyFill="1" applyBorder="1" applyAlignment="1" applyProtection="1">
      <alignment horizontal="right" vertical="center"/>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6" xfId="7" applyFont="1" applyFill="1" applyBorder="1" applyAlignment="1" applyProtection="1">
      <alignment horizontal="right" vertical="center"/>
    </xf>
    <xf numFmtId="0" fontId="20" fillId="0" borderId="26" xfId="7" applyFont="1" applyFill="1" applyBorder="1" applyAlignment="1" applyProtection="1">
      <alignment horizontal="right" vertical="center"/>
    </xf>
    <xf numFmtId="49" fontId="20" fillId="0" borderId="47" xfId="7" applyNumberFormat="1" applyFont="1" applyFill="1" applyBorder="1" applyAlignment="1" applyProtection="1">
      <alignment horizontal="center" vertical="center" wrapText="1" shrinkToFit="1"/>
    </xf>
    <xf numFmtId="49" fontId="20" fillId="0" borderId="49" xfId="7" applyNumberFormat="1" applyFont="1" applyFill="1" applyBorder="1" applyAlignment="1" applyProtection="1">
      <alignment horizontal="center" vertical="center" shrinkToFit="1"/>
    </xf>
    <xf numFmtId="49" fontId="20" fillId="0" borderId="61" xfId="7" applyNumberFormat="1" applyFont="1" applyFill="1" applyBorder="1" applyAlignment="1" applyProtection="1">
      <alignment horizontal="center" vertical="center" shrinkToFit="1"/>
    </xf>
    <xf numFmtId="49" fontId="20" fillId="0" borderId="62" xfId="7" applyNumberFormat="1" applyFont="1" applyFill="1" applyBorder="1" applyAlignment="1" applyProtection="1">
      <alignment horizontal="center" vertical="center" shrinkToFit="1"/>
    </xf>
    <xf numFmtId="0" fontId="20" fillId="4" borderId="7" xfId="0" applyFont="1" applyFill="1" applyBorder="1" applyAlignment="1" applyProtection="1">
      <alignment horizontal="center" vertical="center" wrapText="1"/>
    </xf>
    <xf numFmtId="0" fontId="20" fillId="4" borderId="30" xfId="0" applyFont="1" applyFill="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3" fillId="0" borderId="22" xfId="7" applyFont="1" applyFill="1" applyBorder="1" applyAlignment="1" applyProtection="1">
      <alignment horizontal="left" vertical="center" wrapText="1" shrinkToFit="1"/>
    </xf>
    <xf numFmtId="10" fontId="20" fillId="0" borderId="47" xfId="0" applyNumberFormat="1" applyFont="1" applyFill="1" applyBorder="1" applyAlignment="1" applyProtection="1">
      <alignment horizontal="center" vertical="center"/>
      <protection locked="0"/>
    </xf>
    <xf numFmtId="10" fontId="20" fillId="0" borderId="49" xfId="0" applyNumberFormat="1" applyFont="1" applyFill="1" applyBorder="1" applyAlignment="1" applyProtection="1">
      <alignment horizontal="center" vertical="center"/>
      <protection locked="0"/>
    </xf>
    <xf numFmtId="0" fontId="20" fillId="4" borderId="23" xfId="7" applyFont="1" applyFill="1" applyBorder="1" applyAlignment="1" applyProtection="1">
      <alignment horizontal="left" vertical="center" wrapText="1"/>
    </xf>
    <xf numFmtId="0" fontId="20" fillId="0" borderId="3" xfId="7" applyFont="1" applyBorder="1" applyAlignment="1" applyProtection="1">
      <alignment horizontal="center" vertical="center"/>
    </xf>
    <xf numFmtId="0" fontId="20" fillId="0" borderId="24" xfId="7" applyFont="1" applyBorder="1" applyAlignment="1" applyProtection="1">
      <alignment horizontal="center" vertical="center"/>
    </xf>
    <xf numFmtId="0" fontId="20" fillId="0" borderId="18" xfId="7" applyFont="1" applyBorder="1" applyAlignment="1" applyProtection="1">
      <alignment horizontal="right" vertical="center"/>
    </xf>
    <xf numFmtId="0" fontId="20" fillId="0" borderId="79" xfId="7" applyFont="1" applyBorder="1" applyAlignment="1" applyProtection="1">
      <alignment horizontal="right" vertical="center"/>
    </xf>
    <xf numFmtId="0" fontId="20" fillId="0" borderId="28" xfId="7" applyFont="1" applyBorder="1" applyAlignment="1" applyProtection="1">
      <alignment horizontal="right" vertical="center"/>
    </xf>
    <xf numFmtId="14" fontId="20" fillId="0" borderId="20" xfId="7" applyNumberFormat="1" applyFont="1" applyBorder="1" applyAlignment="1" applyProtection="1">
      <alignment horizontal="center" vertical="center"/>
      <protection locked="0"/>
    </xf>
    <xf numFmtId="14" fontId="20" fillId="0" borderId="21" xfId="7" applyNumberFormat="1" applyFont="1" applyBorder="1" applyAlignment="1" applyProtection="1">
      <alignment horizontal="center" vertical="center"/>
      <protection locked="0"/>
    </xf>
    <xf numFmtId="14" fontId="20" fillId="0" borderId="22" xfId="7" applyNumberFormat="1" applyFont="1" applyBorder="1" applyAlignment="1" applyProtection="1">
      <alignment horizontal="center" vertical="center"/>
      <protection locked="0"/>
    </xf>
    <xf numFmtId="0" fontId="20" fillId="0" borderId="19" xfId="7" applyFont="1" applyBorder="1" applyAlignment="1" applyProtection="1">
      <alignment horizontal="right" vertical="center" wrapText="1"/>
    </xf>
    <xf numFmtId="0" fontId="20" fillId="0" borderId="0" xfId="7" applyFont="1" applyBorder="1" applyAlignment="1" applyProtection="1">
      <alignment horizontal="right" vertical="center" wrapText="1"/>
    </xf>
    <xf numFmtId="0" fontId="20" fillId="0" borderId="55" xfId="7" applyFont="1" applyBorder="1" applyAlignment="1" applyProtection="1">
      <alignment horizontal="right" vertical="center" wrapText="1"/>
    </xf>
    <xf numFmtId="0" fontId="20" fillId="4" borderId="19"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20" fillId="4" borderId="23"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55"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0" fillId="0" borderId="20" xfId="0" applyFont="1" applyBorder="1" applyProtection="1">
      <alignment vertical="center"/>
      <protection locked="0"/>
    </xf>
    <xf numFmtId="0" fontId="20" fillId="0" borderId="21" xfId="0" applyFont="1" applyBorder="1" applyProtection="1">
      <alignment vertical="center"/>
      <protection locked="0"/>
    </xf>
    <xf numFmtId="0" fontId="20" fillId="0" borderId="22" xfId="0" applyFont="1" applyBorder="1" applyProtection="1">
      <alignment vertical="center"/>
      <protection locked="0"/>
    </xf>
    <xf numFmtId="49" fontId="20" fillId="0" borderId="19" xfId="0" applyNumberFormat="1" applyFont="1" applyFill="1" applyBorder="1" applyAlignment="1" applyProtection="1">
      <alignment horizontal="right" vertical="center"/>
    </xf>
    <xf numFmtId="49" fontId="20" fillId="0" borderId="0" xfId="0" applyNumberFormat="1" applyFont="1" applyFill="1" applyBorder="1" applyAlignment="1" applyProtection="1">
      <alignment horizontal="right" vertical="center"/>
    </xf>
    <xf numFmtId="49" fontId="20" fillId="0" borderId="55" xfId="0" applyNumberFormat="1" applyFont="1" applyFill="1" applyBorder="1" applyAlignment="1" applyProtection="1">
      <alignment horizontal="right" vertical="center"/>
    </xf>
    <xf numFmtId="0" fontId="20" fillId="0" borderId="109" xfId="11" applyFont="1" applyFill="1" applyBorder="1" applyAlignment="1" applyProtection="1">
      <alignment horizontal="left" vertical="center" wrapText="1"/>
    </xf>
    <xf numFmtId="0" fontId="20" fillId="0" borderId="60" xfId="11" applyFont="1" applyFill="1" applyBorder="1" applyAlignment="1" applyProtection="1">
      <alignment horizontal="left" vertical="center" wrapText="1"/>
    </xf>
    <xf numFmtId="0" fontId="20" fillId="0" borderId="63" xfId="11" applyFont="1" applyFill="1" applyBorder="1" applyAlignment="1" applyProtection="1">
      <alignment horizontal="left" vertical="center" wrapText="1"/>
    </xf>
    <xf numFmtId="0" fontId="4" fillId="0" borderId="0" xfId="11" applyFont="1" applyFill="1" applyBorder="1" applyProtection="1"/>
    <xf numFmtId="0" fontId="6" fillId="0" borderId="0" xfId="11" applyFont="1" applyFill="1" applyBorder="1" applyAlignment="1" applyProtection="1">
      <alignment horizontal="center" vertical="center"/>
    </xf>
    <xf numFmtId="0" fontId="20" fillId="0" borderId="6" xfId="0" applyFont="1" applyBorder="1" applyAlignment="1" applyProtection="1">
      <alignment vertical="top" wrapText="1"/>
    </xf>
    <xf numFmtId="0" fontId="20" fillId="0" borderId="9" xfId="0" applyFont="1" applyBorder="1" applyAlignment="1">
      <alignment vertical="top"/>
    </xf>
    <xf numFmtId="0" fontId="20" fillId="0" borderId="19" xfId="0" applyFont="1" applyBorder="1" applyAlignment="1">
      <alignment vertical="top"/>
    </xf>
    <xf numFmtId="0" fontId="20" fillId="0" borderId="23" xfId="0" applyFont="1" applyBorder="1" applyAlignment="1">
      <alignment vertical="top"/>
    </xf>
    <xf numFmtId="0" fontId="20" fillId="0" borderId="7" xfId="0" applyFont="1" applyBorder="1" applyAlignment="1">
      <alignment vertical="top"/>
    </xf>
    <xf numFmtId="0" fontId="20" fillId="0" borderId="4" xfId="0" applyFont="1" applyBorder="1" applyAlignment="1">
      <alignment vertical="top"/>
    </xf>
    <xf numFmtId="0" fontId="20" fillId="0" borderId="20" xfId="11" applyFont="1" applyFill="1" applyBorder="1" applyAlignment="1" applyProtection="1">
      <alignment horizontal="left" vertical="center" wrapText="1"/>
      <protection locked="0"/>
    </xf>
    <xf numFmtId="0" fontId="20" fillId="0" borderId="21" xfId="11" applyFont="1" applyFill="1" applyBorder="1" applyAlignment="1" applyProtection="1">
      <alignment horizontal="left" vertical="center" wrapText="1"/>
      <protection locked="0"/>
    </xf>
    <xf numFmtId="0" fontId="20" fillId="0" borderId="22" xfId="11" applyFont="1" applyFill="1" applyBorder="1" applyAlignment="1" applyProtection="1">
      <alignment horizontal="left" vertical="center" wrapText="1"/>
      <protection locked="0"/>
    </xf>
    <xf numFmtId="0" fontId="20" fillId="0" borderId="60" xfId="0" applyFont="1" applyBorder="1" applyAlignment="1">
      <alignment vertical="center" wrapText="1"/>
    </xf>
    <xf numFmtId="0" fontId="20" fillId="0" borderId="63" xfId="0" applyFont="1" applyBorder="1" applyAlignment="1">
      <alignment vertical="center" wrapText="1"/>
    </xf>
    <xf numFmtId="0" fontId="20" fillId="0" borderId="61" xfId="11" applyFont="1" applyFill="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0" fontId="20" fillId="0" borderId="62" xfId="0" applyFont="1" applyBorder="1" applyAlignment="1" applyProtection="1">
      <alignment horizontal="left" vertical="center" wrapText="1"/>
      <protection locked="0"/>
    </xf>
    <xf numFmtId="49" fontId="20" fillId="0" borderId="20" xfId="11" applyNumberFormat="1" applyFont="1" applyFill="1" applyBorder="1" applyAlignment="1" applyProtection="1">
      <alignment horizontal="left" vertical="center" wrapText="1"/>
      <protection locked="0"/>
    </xf>
    <xf numFmtId="0" fontId="20" fillId="0" borderId="7" xfId="11" applyFont="1" applyFill="1" applyBorder="1" applyAlignment="1" applyProtection="1">
      <alignment horizontal="left" vertical="center" wrapText="1"/>
    </xf>
    <xf numFmtId="49" fontId="31" fillId="0" borderId="20" xfId="8" applyNumberFormat="1" applyFont="1" applyFill="1" applyBorder="1" applyAlignment="1" applyProtection="1">
      <alignment horizontal="center" vertical="center"/>
    </xf>
    <xf numFmtId="49" fontId="31" fillId="0" borderId="21" xfId="8" applyNumberFormat="1" applyFont="1" applyFill="1" applyBorder="1" applyAlignment="1" applyProtection="1">
      <alignment horizontal="center" vertical="center"/>
    </xf>
    <xf numFmtId="49" fontId="31" fillId="0" borderId="22" xfId="8" applyNumberFormat="1" applyFont="1" applyFill="1" applyBorder="1" applyAlignment="1" applyProtection="1">
      <alignment horizontal="center" vertical="center"/>
    </xf>
    <xf numFmtId="0" fontId="0" fillId="0" borderId="1" xfId="8" applyFont="1" applyBorder="1" applyAlignment="1" applyProtection="1">
      <alignment horizontal="center" vertical="center"/>
    </xf>
    <xf numFmtId="0" fontId="0" fillId="0" borderId="3" xfId="8" applyFont="1" applyBorder="1" applyAlignment="1" applyProtection="1">
      <alignment horizontal="center" vertical="center"/>
    </xf>
    <xf numFmtId="0" fontId="32" fillId="0" borderId="0" xfId="8" applyFont="1" applyBorder="1" applyAlignment="1" applyProtection="1">
      <alignment horizontal="center" vertical="center"/>
    </xf>
    <xf numFmtId="0" fontId="4" fillId="0" borderId="20" xfId="12" applyFont="1" applyFill="1" applyBorder="1" applyAlignment="1" applyProtection="1">
      <alignment horizontal="left" vertical="center" indent="1"/>
    </xf>
    <xf numFmtId="0" fontId="4" fillId="0" borderId="21" xfId="12" applyFont="1" applyFill="1" applyBorder="1" applyAlignment="1" applyProtection="1">
      <alignment horizontal="left" vertical="center" indent="1"/>
    </xf>
    <xf numFmtId="0" fontId="4" fillId="0" borderId="22" xfId="12" applyFont="1" applyFill="1" applyBorder="1" applyAlignment="1" applyProtection="1">
      <alignment horizontal="left" vertical="center" indent="1"/>
    </xf>
    <xf numFmtId="0" fontId="0" fillId="0" borderId="3"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10" xfId="0" applyFont="1" applyBorder="1" applyAlignment="1" applyProtection="1">
      <alignment horizontal="center" vertical="center"/>
      <protection locked="0"/>
    </xf>
    <xf numFmtId="0" fontId="0" fillId="0" borderId="111" xfId="0" applyFont="1" applyBorder="1" applyAlignment="1" applyProtection="1">
      <alignment horizontal="center" vertical="center"/>
      <protection locked="0"/>
    </xf>
    <xf numFmtId="0" fontId="0" fillId="0" borderId="112" xfId="0" applyFont="1" applyBorder="1" applyAlignment="1" applyProtection="1">
      <alignment horizontal="center" vertical="center"/>
      <protection locked="0"/>
    </xf>
    <xf numFmtId="0" fontId="0" fillId="0" borderId="113" xfId="0" applyFont="1" applyBorder="1" applyAlignment="1" applyProtection="1">
      <alignment horizontal="center" vertical="center"/>
      <protection locked="0"/>
    </xf>
    <xf numFmtId="0" fontId="0" fillId="0" borderId="114" xfId="0" applyFont="1" applyBorder="1" applyAlignment="1" applyProtection="1">
      <alignment horizontal="center" vertical="center"/>
      <protection locked="0"/>
    </xf>
    <xf numFmtId="0" fontId="0" fillId="0" borderId="115" xfId="0" applyFont="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71"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9" xfId="0" applyFont="1" applyBorder="1" applyAlignment="1" applyProtection="1">
      <alignment horizontal="center" vertical="center"/>
    </xf>
    <xf numFmtId="0" fontId="0" fillId="0" borderId="6" xfId="0" applyFont="1" applyBorder="1" applyAlignment="1" applyProtection="1">
      <alignment horizontal="center" vertical="center"/>
    </xf>
    <xf numFmtId="0" fontId="20" fillId="0" borderId="71" xfId="0" applyFont="1" applyBorder="1" applyAlignment="1" applyProtection="1">
      <alignment horizontal="center" vertical="center"/>
      <protection locked="0"/>
    </xf>
    <xf numFmtId="0" fontId="20" fillId="0" borderId="72"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0" fillId="0" borderId="45" xfId="0" applyFont="1" applyBorder="1" applyAlignment="1" applyProtection="1">
      <alignment horizontal="center" vertical="center"/>
    </xf>
    <xf numFmtId="0" fontId="0" fillId="0" borderId="57" xfId="0" applyFont="1" applyBorder="1" applyAlignment="1" applyProtection="1">
      <alignment horizontal="center" vertical="center"/>
    </xf>
    <xf numFmtId="0" fontId="20" fillId="0" borderId="45"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ont="1" applyBorder="1" applyAlignment="1" applyProtection="1">
      <alignment horizontal="center" vertical="center"/>
    </xf>
    <xf numFmtId="184" fontId="0" fillId="0" borderId="71" xfId="0" applyNumberFormat="1" applyFont="1" applyBorder="1" applyAlignment="1" applyProtection="1">
      <alignment horizontal="center" vertical="center"/>
      <protection locked="0"/>
    </xf>
    <xf numFmtId="184" fontId="0" fillId="0" borderId="72" xfId="0" applyNumberFormat="1" applyFont="1" applyBorder="1" applyAlignment="1" applyProtection="1">
      <alignment horizontal="center" vertical="center"/>
      <protection locked="0"/>
    </xf>
    <xf numFmtId="184" fontId="0" fillId="0" borderId="73" xfId="0" applyNumberFormat="1" applyFont="1" applyBorder="1" applyAlignment="1" applyProtection="1">
      <alignment horizontal="center" vertical="center"/>
      <protection locked="0"/>
    </xf>
    <xf numFmtId="183" fontId="0" fillId="0" borderId="71" xfId="0" applyNumberFormat="1" applyFont="1" applyBorder="1" applyAlignment="1" applyProtection="1">
      <alignment horizontal="center" vertical="center"/>
      <protection locked="0"/>
    </xf>
    <xf numFmtId="183" fontId="0" fillId="0" borderId="72" xfId="0" applyNumberFormat="1" applyFont="1" applyBorder="1" applyAlignment="1" applyProtection="1">
      <alignment horizontal="center" vertical="center"/>
      <protection locked="0"/>
    </xf>
    <xf numFmtId="183" fontId="0" fillId="0" borderId="73" xfId="0" applyNumberFormat="1" applyFont="1" applyBorder="1" applyAlignment="1" applyProtection="1">
      <alignment horizontal="center" vertical="center"/>
      <protection locked="0"/>
    </xf>
    <xf numFmtId="0" fontId="4" fillId="0" borderId="1" xfId="11" applyFont="1" applyFill="1" applyBorder="1" applyAlignment="1" applyProtection="1">
      <alignment horizontal="center" vertical="center" wrapText="1"/>
    </xf>
    <xf numFmtId="0" fontId="4" fillId="0" borderId="3" xfId="11" applyFont="1" applyFill="1" applyBorder="1" applyAlignment="1" applyProtection="1">
      <alignment horizontal="center" vertical="center" wrapText="1"/>
    </xf>
    <xf numFmtId="0" fontId="4" fillId="0" borderId="10" xfId="11" applyFont="1" applyFill="1" applyBorder="1" applyAlignment="1" applyProtection="1">
      <alignment horizontal="center" vertical="center" wrapText="1"/>
    </xf>
    <xf numFmtId="0" fontId="4" fillId="0" borderId="2" xfId="11" applyFont="1" applyFill="1" applyBorder="1" applyAlignment="1" applyProtection="1">
      <alignment horizontal="center" vertical="center" wrapText="1"/>
    </xf>
  </cellXfs>
  <cellStyles count="13">
    <cellStyle name="桁区切り" xfId="3" builtinId="6"/>
    <cellStyle name="標準" xfId="0" builtinId="0"/>
    <cellStyle name="標準 2" xfId="2"/>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2 2" xfId="12"/>
    <cellStyle name="標準_Book2 3" xfId="4"/>
    <cellStyle name="標準_Book2_◎H23改正　【手引き挿入資料】　評価項目の表（図のコピー用）(231130 1507受）（現）"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8"/>
  <sheetViews>
    <sheetView showGridLines="0" topLeftCell="A21" zoomScaleNormal="100" workbookViewId="0">
      <selection activeCell="G37" sqref="G37:H37"/>
    </sheetView>
  </sheetViews>
  <sheetFormatPr defaultRowHeight="13.5" outlineLevelCol="1"/>
  <cols>
    <col min="1" max="1" width="9.5" customWidth="1"/>
    <col min="2" max="2" width="30.625" customWidth="1"/>
    <col min="3" max="3" width="4.625" customWidth="1"/>
    <col min="4" max="4" width="3.7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bestFit="1" customWidth="1"/>
    <col min="15" max="15" width="5.875" customWidth="1"/>
    <col min="17" max="27" width="15.125" hidden="1" customWidth="1" outlineLevel="1"/>
    <col min="28" max="28" width="9" collapsed="1"/>
  </cols>
  <sheetData>
    <row r="1" spans="1:30" s="2" customFormat="1" ht="12.75" thickBot="1">
      <c r="A1" s="1" t="s">
        <v>115</v>
      </c>
      <c r="L1" s="59"/>
      <c r="M1" s="59"/>
      <c r="N1" s="59"/>
    </row>
    <row r="2" spans="1:30" s="2" customFormat="1" ht="14.25" thickBot="1">
      <c r="G2" s="62" t="s">
        <v>22</v>
      </c>
      <c r="H2" s="367" t="s">
        <v>461</v>
      </c>
      <c r="I2" s="368"/>
      <c r="J2" s="368"/>
      <c r="K2" s="368"/>
      <c r="L2" s="368"/>
      <c r="M2" s="369"/>
      <c r="N2" s="3"/>
    </row>
    <row r="3" spans="1:30" s="6" customFormat="1" ht="27.75" customHeight="1">
      <c r="A3" s="370" t="s">
        <v>91</v>
      </c>
      <c r="B3" s="370"/>
      <c r="C3" s="370"/>
      <c r="D3" s="370"/>
      <c r="E3" s="370"/>
      <c r="F3" s="370"/>
      <c r="G3" s="370"/>
      <c r="H3" s="370"/>
      <c r="I3" s="370"/>
      <c r="J3" s="370"/>
      <c r="K3" s="370"/>
      <c r="L3" s="370"/>
      <c r="M3" s="370"/>
      <c r="N3" s="370"/>
      <c r="O3" s="4"/>
      <c r="P3" s="5"/>
      <c r="Q3" s="5"/>
    </row>
    <row r="4" spans="1:30" s="6" customFormat="1" ht="7.5" customHeight="1" thickBot="1">
      <c r="A4" s="7"/>
      <c r="B4" s="7"/>
      <c r="C4" s="7"/>
      <c r="D4" s="7"/>
      <c r="E4" s="7"/>
      <c r="F4" s="7"/>
      <c r="G4" s="7"/>
      <c r="H4" s="7"/>
      <c r="I4" s="7"/>
      <c r="J4" s="7"/>
      <c r="K4" s="7"/>
      <c r="L4" s="7"/>
      <c r="M4" s="7"/>
      <c r="N4" s="7"/>
      <c r="O4" s="7"/>
      <c r="P4" s="5"/>
      <c r="Q4" s="5"/>
    </row>
    <row r="5" spans="1:30" s="6" customFormat="1" ht="15" customHeight="1" thickBot="1">
      <c r="A5" s="7"/>
      <c r="B5" s="7"/>
      <c r="C5" s="371" t="s">
        <v>21</v>
      </c>
      <c r="D5" s="372"/>
      <c r="E5" s="372"/>
      <c r="F5" s="372"/>
      <c r="G5" s="373" t="s">
        <v>463</v>
      </c>
      <c r="H5" s="374"/>
      <c r="I5" s="374"/>
      <c r="J5" s="374"/>
      <c r="K5" s="374"/>
      <c r="L5" s="374"/>
      <c r="M5" s="374"/>
      <c r="N5" s="375"/>
      <c r="O5" s="7"/>
      <c r="P5" s="5"/>
      <c r="Q5" s="5"/>
    </row>
    <row r="6" spans="1:30" s="6" customFormat="1" ht="7.5" customHeight="1" thickBot="1">
      <c r="A6" s="8"/>
      <c r="B6" s="8"/>
      <c r="C6" s="8"/>
      <c r="D6" s="8"/>
      <c r="E6" s="8"/>
      <c r="F6" s="8"/>
      <c r="G6" s="8"/>
      <c r="H6" s="8"/>
      <c r="I6" s="8"/>
      <c r="J6" s="8"/>
      <c r="K6" s="8"/>
      <c r="L6" s="8"/>
      <c r="M6" s="8"/>
      <c r="N6" s="8"/>
      <c r="O6" s="8"/>
      <c r="P6" s="5"/>
      <c r="Q6" s="5"/>
    </row>
    <row r="7" spans="1:30" s="2" customFormat="1" ht="15" customHeight="1" thickBot="1">
      <c r="A7" s="62" t="s">
        <v>20</v>
      </c>
      <c r="B7" s="376" t="s">
        <v>459</v>
      </c>
      <c r="C7" s="377"/>
      <c r="D7" s="377"/>
      <c r="E7" s="377"/>
      <c r="F7" s="377"/>
      <c r="G7" s="377"/>
      <c r="H7" s="377"/>
      <c r="I7" s="377"/>
      <c r="J7" s="377"/>
      <c r="K7" s="377"/>
      <c r="L7" s="377"/>
      <c r="M7" s="377"/>
      <c r="N7" s="378"/>
    </row>
    <row r="8" spans="1:30" s="2" customFormat="1" ht="18" customHeight="1" thickBot="1">
      <c r="A8" s="9" t="s">
        <v>19</v>
      </c>
      <c r="B8" s="9"/>
      <c r="C8" s="60"/>
      <c r="D8" s="60"/>
      <c r="G8" s="60"/>
      <c r="H8" s="60"/>
      <c r="I8" s="60"/>
      <c r="J8" s="60"/>
      <c r="K8" s="60"/>
      <c r="L8" s="10"/>
      <c r="M8" s="10"/>
      <c r="N8" s="10"/>
    </row>
    <row r="9" spans="1:30" ht="36.75" thickBot="1">
      <c r="A9" s="11" t="s">
        <v>7</v>
      </c>
      <c r="B9" s="379" t="s">
        <v>0</v>
      </c>
      <c r="C9" s="380"/>
      <c r="D9" s="381"/>
      <c r="E9" s="12" t="s">
        <v>9</v>
      </c>
      <c r="F9" s="13" t="s">
        <v>8</v>
      </c>
      <c r="G9" s="382" t="s">
        <v>1</v>
      </c>
      <c r="H9" s="383"/>
      <c r="I9" s="14" t="s">
        <v>2</v>
      </c>
      <c r="J9" s="12" t="s">
        <v>6</v>
      </c>
      <c r="K9" s="12" t="s">
        <v>3</v>
      </c>
      <c r="L9" s="384" t="s">
        <v>4</v>
      </c>
      <c r="M9" s="385"/>
      <c r="N9" s="12" t="s">
        <v>5</v>
      </c>
      <c r="O9" s="15"/>
      <c r="P9" s="16"/>
      <c r="Q9" s="16"/>
      <c r="R9" s="16"/>
      <c r="S9" s="17"/>
      <c r="T9" s="17"/>
      <c r="U9" s="18"/>
      <c r="V9" s="18"/>
      <c r="W9" s="18"/>
      <c r="X9" s="18"/>
      <c r="Y9" s="18"/>
      <c r="Z9" s="18"/>
      <c r="AA9" s="18"/>
      <c r="AB9" s="18"/>
      <c r="AC9" s="18"/>
      <c r="AD9" s="18"/>
    </row>
    <row r="10" spans="1:30" ht="25.5" customHeight="1">
      <c r="A10" s="400" t="s">
        <v>26</v>
      </c>
      <c r="B10" s="389" t="s">
        <v>98</v>
      </c>
      <c r="C10" s="390"/>
      <c r="D10" s="391"/>
      <c r="E10" s="63">
        <v>8</v>
      </c>
      <c r="F10" s="64">
        <v>8</v>
      </c>
      <c r="G10" s="416"/>
      <c r="H10" s="417"/>
      <c r="I10" s="65">
        <f>IF(G10&gt;=84,8,IF(G10&gt;=82,7,IF(G10&gt;=80,6,IF(G10&gt;=78,5,IF(G10&gt;=76,4,IF(G10&gt;=74,3,IF(G10&gt;=70,2,IF(G10&gt;=65,1,0))))))))</f>
        <v>0</v>
      </c>
      <c r="J10" s="63">
        <v>1</v>
      </c>
      <c r="K10" s="63">
        <f t="shared" ref="K10:K15" si="0">IF(I10="","",I10*J10)</f>
        <v>0</v>
      </c>
      <c r="L10" s="394" t="str">
        <f>IF(G10="","",$E$10*K10/$F$10)</f>
        <v/>
      </c>
      <c r="M10" s="394"/>
      <c r="N10" s="20">
        <f>IF(L10="",0,ROUND(L10,2))</f>
        <v>0</v>
      </c>
      <c r="O10" s="21"/>
      <c r="P10" s="60"/>
      <c r="Q10" s="22"/>
      <c r="R10" s="23"/>
      <c r="S10" s="24"/>
      <c r="T10" s="24"/>
      <c r="U10" s="18"/>
      <c r="V10" s="18"/>
      <c r="W10" s="18"/>
      <c r="X10" s="18"/>
      <c r="Y10" s="18"/>
      <c r="Z10" s="18"/>
      <c r="AA10" s="18"/>
      <c r="AB10" s="18"/>
      <c r="AC10" s="18"/>
      <c r="AD10" s="18"/>
    </row>
    <row r="11" spans="1:30" ht="25.5" customHeight="1">
      <c r="A11" s="401"/>
      <c r="B11" s="389" t="s">
        <v>32</v>
      </c>
      <c r="C11" s="390"/>
      <c r="D11" s="391"/>
      <c r="E11" s="395">
        <v>4</v>
      </c>
      <c r="F11" s="64">
        <v>1</v>
      </c>
      <c r="G11" s="392"/>
      <c r="H11" s="393"/>
      <c r="I11" s="35">
        <f>IF(G11="施工実績あり",1,0)</f>
        <v>0</v>
      </c>
      <c r="J11" s="63">
        <v>1</v>
      </c>
      <c r="K11" s="63">
        <f t="shared" si="0"/>
        <v>0</v>
      </c>
      <c r="L11" s="394" t="str">
        <f>IF(G11="","",$E$11*K11/$F$16)</f>
        <v/>
      </c>
      <c r="M11" s="394"/>
      <c r="N11" s="386">
        <f>ROUND(SUM(L11:L15),2)</f>
        <v>0</v>
      </c>
      <c r="O11" s="21"/>
      <c r="P11" s="60"/>
      <c r="Q11" s="26" t="s">
        <v>33</v>
      </c>
      <c r="R11" s="26" t="s">
        <v>93</v>
      </c>
      <c r="S11" s="27"/>
      <c r="T11" s="27"/>
      <c r="U11" s="26"/>
      <c r="V11" s="18"/>
      <c r="W11" s="18"/>
      <c r="X11" s="18"/>
      <c r="Y11" s="18"/>
      <c r="Z11" s="18"/>
      <c r="AA11" s="18"/>
      <c r="AB11" s="18"/>
      <c r="AC11" s="18"/>
      <c r="AD11" s="18"/>
    </row>
    <row r="12" spans="1:30" ht="39" customHeight="1">
      <c r="A12" s="401"/>
      <c r="B12" s="389" t="s">
        <v>116</v>
      </c>
      <c r="C12" s="390"/>
      <c r="D12" s="391"/>
      <c r="E12" s="396"/>
      <c r="F12" s="64">
        <v>2</v>
      </c>
      <c r="G12" s="392"/>
      <c r="H12" s="393"/>
      <c r="I12" s="25">
        <f>IF(G12="表彰歴又は施工実績あり",1,0)</f>
        <v>0</v>
      </c>
      <c r="J12" s="63">
        <v>2</v>
      </c>
      <c r="K12" s="63">
        <f t="shared" si="0"/>
        <v>0</v>
      </c>
      <c r="L12" s="394" t="str">
        <f>IF(G12="","",$E$11*K12/$F$16)</f>
        <v/>
      </c>
      <c r="M12" s="394"/>
      <c r="N12" s="387"/>
      <c r="O12" s="21"/>
      <c r="P12" s="60"/>
      <c r="Q12" s="89" t="s">
        <v>88</v>
      </c>
      <c r="R12" s="26" t="s">
        <v>93</v>
      </c>
      <c r="S12" s="27"/>
      <c r="T12" s="27"/>
      <c r="U12" s="26"/>
      <c r="V12" s="18"/>
      <c r="W12" s="18"/>
      <c r="X12" s="18"/>
      <c r="Y12" s="18"/>
      <c r="Z12" s="18"/>
      <c r="AA12" s="18"/>
      <c r="AB12" s="18"/>
      <c r="AC12" s="18"/>
      <c r="AD12" s="18"/>
    </row>
    <row r="13" spans="1:30" ht="25.5" customHeight="1">
      <c r="A13" s="401"/>
      <c r="B13" s="389" t="s">
        <v>23</v>
      </c>
      <c r="C13" s="390"/>
      <c r="D13" s="391"/>
      <c r="E13" s="396"/>
      <c r="F13" s="64">
        <v>0</v>
      </c>
      <c r="G13" s="392"/>
      <c r="H13" s="393"/>
      <c r="I13" s="35">
        <f>IF(OR(G13="指名停止あり",G13="文書指導あり"),-1,IF(G13="複数履歴あり",-2,0))</f>
        <v>0</v>
      </c>
      <c r="J13" s="63">
        <v>1</v>
      </c>
      <c r="K13" s="63">
        <f t="shared" si="0"/>
        <v>0</v>
      </c>
      <c r="L13" s="394" t="str">
        <f>IF(G13="","",$E$11*K13/$F$16)</f>
        <v/>
      </c>
      <c r="M13" s="394"/>
      <c r="N13" s="387"/>
      <c r="O13" s="21"/>
      <c r="P13" s="60"/>
      <c r="Q13" s="26" t="s">
        <v>93</v>
      </c>
      <c r="R13" s="26" t="s">
        <v>35</v>
      </c>
      <c r="S13" s="27" t="s">
        <v>36</v>
      </c>
      <c r="T13" s="27" t="s">
        <v>37</v>
      </c>
      <c r="U13" s="26"/>
      <c r="V13" s="18"/>
      <c r="W13" s="18"/>
      <c r="X13" s="18"/>
      <c r="Y13" s="18"/>
      <c r="Z13" s="18"/>
      <c r="AA13" s="18"/>
      <c r="AB13" s="18"/>
      <c r="AC13" s="18"/>
      <c r="AD13" s="18"/>
    </row>
    <row r="14" spans="1:30" ht="25.5" customHeight="1">
      <c r="A14" s="401"/>
      <c r="B14" s="389" t="s">
        <v>38</v>
      </c>
      <c r="C14" s="390"/>
      <c r="D14" s="391"/>
      <c r="E14" s="396"/>
      <c r="F14" s="77">
        <v>0.5</v>
      </c>
      <c r="G14" s="392"/>
      <c r="H14" s="393"/>
      <c r="I14" s="78">
        <f>IF(G14="認証取得あり",0.5,0)</f>
        <v>0</v>
      </c>
      <c r="J14" s="63">
        <v>1</v>
      </c>
      <c r="K14" s="76">
        <f t="shared" si="0"/>
        <v>0</v>
      </c>
      <c r="L14" s="394" t="str">
        <f>IF(G14="","",$E$11*K14/$F$16)</f>
        <v/>
      </c>
      <c r="M14" s="394"/>
      <c r="N14" s="387"/>
      <c r="O14" s="21"/>
      <c r="P14" s="60"/>
      <c r="Q14" s="26" t="s">
        <v>39</v>
      </c>
      <c r="R14" s="26" t="s">
        <v>93</v>
      </c>
      <c r="S14" s="27"/>
      <c r="T14" s="27"/>
      <c r="U14" s="26"/>
      <c r="V14" s="18"/>
      <c r="W14" s="18"/>
      <c r="X14" s="18"/>
      <c r="Y14" s="18"/>
      <c r="Z14" s="18"/>
      <c r="AA14" s="18"/>
      <c r="AB14" s="18"/>
      <c r="AC14" s="18"/>
      <c r="AD14" s="18"/>
    </row>
    <row r="15" spans="1:30" ht="25.5" customHeight="1" thickBot="1">
      <c r="A15" s="401"/>
      <c r="B15" s="389" t="s">
        <v>27</v>
      </c>
      <c r="C15" s="390"/>
      <c r="D15" s="391"/>
      <c r="E15" s="397"/>
      <c r="F15" s="77">
        <v>0.5</v>
      </c>
      <c r="G15" s="398"/>
      <c r="H15" s="399"/>
      <c r="I15" s="78">
        <f>IF(G15="加入あり",0.5,0)</f>
        <v>0</v>
      </c>
      <c r="J15" s="63">
        <v>1</v>
      </c>
      <c r="K15" s="76">
        <f t="shared" si="0"/>
        <v>0</v>
      </c>
      <c r="L15" s="394" t="str">
        <f>IF(G15="","",$E$11*K15/$F$16)</f>
        <v/>
      </c>
      <c r="M15" s="394"/>
      <c r="N15" s="388"/>
      <c r="O15" s="21"/>
      <c r="P15" s="60"/>
      <c r="Q15" s="26" t="s">
        <v>40</v>
      </c>
      <c r="R15" s="26" t="s">
        <v>93</v>
      </c>
      <c r="S15" s="27"/>
      <c r="T15" s="27"/>
      <c r="U15" s="26"/>
      <c r="V15" s="18"/>
      <c r="W15" s="18"/>
      <c r="X15" s="18"/>
      <c r="Y15" s="18"/>
      <c r="Z15" s="18"/>
      <c r="AA15" s="18"/>
      <c r="AB15" s="18"/>
      <c r="AC15" s="18"/>
      <c r="AD15" s="18"/>
    </row>
    <row r="16" spans="1:30" ht="13.5" customHeight="1" thickBot="1">
      <c r="A16" s="402"/>
      <c r="B16" s="28"/>
      <c r="C16" s="28"/>
      <c r="D16" s="28"/>
      <c r="E16" s="74"/>
      <c r="F16" s="63">
        <f>SUM(F11:F15)</f>
        <v>4</v>
      </c>
      <c r="G16" s="60"/>
      <c r="H16" s="60"/>
      <c r="I16" s="29"/>
      <c r="J16" s="60"/>
      <c r="K16" s="60"/>
      <c r="L16" s="30"/>
      <c r="M16" s="30"/>
      <c r="N16" s="31"/>
      <c r="O16" s="23"/>
      <c r="P16" s="60"/>
      <c r="Q16" s="23"/>
      <c r="R16" s="23"/>
      <c r="S16" s="24"/>
      <c r="T16" s="24"/>
      <c r="U16" s="18"/>
      <c r="V16" s="18"/>
      <c r="W16" s="18"/>
      <c r="X16" s="18"/>
      <c r="Y16" s="18"/>
      <c r="Z16" s="18"/>
      <c r="AA16" s="18"/>
      <c r="AB16" s="18"/>
      <c r="AC16" s="18"/>
      <c r="AD16" s="18"/>
    </row>
    <row r="17" spans="1:30" ht="25.5" customHeight="1">
      <c r="A17" s="400" t="s">
        <v>28</v>
      </c>
      <c r="B17" s="403" t="s">
        <v>41</v>
      </c>
      <c r="C17" s="404"/>
      <c r="D17" s="405"/>
      <c r="E17" s="406">
        <v>5</v>
      </c>
      <c r="F17" s="64">
        <v>2</v>
      </c>
      <c r="G17" s="409"/>
      <c r="H17" s="410"/>
      <c r="I17" s="35">
        <f>IF(G17="施工実績あり",1,0)</f>
        <v>0</v>
      </c>
      <c r="J17" s="63">
        <v>2</v>
      </c>
      <c r="K17" s="63">
        <f t="shared" ref="K17:K21" si="1">IF(I17="","",I17*J17)</f>
        <v>0</v>
      </c>
      <c r="L17" s="411" t="str">
        <f t="shared" ref="L17:L21" si="2">IF(G17="","",$E$17*K17/$F$23)</f>
        <v/>
      </c>
      <c r="M17" s="412"/>
      <c r="N17" s="386">
        <f>ROUND(SUM(L17:L22),2)</f>
        <v>0</v>
      </c>
      <c r="O17" s="21"/>
      <c r="P17" s="60"/>
      <c r="Q17" s="26" t="s">
        <v>33</v>
      </c>
      <c r="R17" s="26" t="s">
        <v>99</v>
      </c>
      <c r="S17" s="26"/>
      <c r="T17" s="26"/>
      <c r="U17" s="26"/>
      <c r="V17" s="18"/>
      <c r="W17" s="18"/>
      <c r="X17" s="18"/>
      <c r="Y17" s="18"/>
      <c r="Z17" s="18"/>
      <c r="AA17" s="18"/>
      <c r="AB17" s="18"/>
      <c r="AC17" s="18"/>
      <c r="AD17" s="18"/>
    </row>
    <row r="18" spans="1:30" ht="25.5" customHeight="1">
      <c r="A18" s="401"/>
      <c r="B18" s="418" t="s">
        <v>117</v>
      </c>
      <c r="C18" s="419"/>
      <c r="D18" s="420"/>
      <c r="E18" s="407"/>
      <c r="F18" s="64">
        <v>4</v>
      </c>
      <c r="G18" s="421"/>
      <c r="H18" s="422"/>
      <c r="I18" s="35">
        <f>IF(G18&gt;100,0,IF(G18&gt;=80,2,IF(G18&gt;=75,1,IF(G18&gt;=65,0.5,0))))</f>
        <v>0</v>
      </c>
      <c r="J18" s="63">
        <v>2</v>
      </c>
      <c r="K18" s="63">
        <f t="shared" si="1"/>
        <v>0</v>
      </c>
      <c r="L18" s="411" t="str">
        <f t="shared" si="2"/>
        <v/>
      </c>
      <c r="M18" s="412"/>
      <c r="N18" s="387"/>
      <c r="O18" s="21"/>
      <c r="P18" s="60"/>
      <c r="Q18" s="26"/>
      <c r="R18" s="26"/>
      <c r="S18" s="26"/>
      <c r="T18" s="26"/>
      <c r="U18" s="26"/>
      <c r="V18" s="18"/>
      <c r="W18" s="18"/>
      <c r="X18" s="18"/>
      <c r="Y18" s="18"/>
      <c r="Z18" s="18"/>
      <c r="AA18" s="18"/>
      <c r="AB18" s="18"/>
      <c r="AC18" s="18"/>
      <c r="AD18" s="18"/>
    </row>
    <row r="19" spans="1:30" ht="39" customHeight="1">
      <c r="A19" s="401"/>
      <c r="B19" s="403" t="s">
        <v>87</v>
      </c>
      <c r="C19" s="404"/>
      <c r="D19" s="405"/>
      <c r="E19" s="407"/>
      <c r="F19" s="64">
        <v>2</v>
      </c>
      <c r="G19" s="423"/>
      <c r="H19" s="424"/>
      <c r="I19" s="25">
        <f>IF(G19="複数あり",2,IF(G19="あり",1,0))</f>
        <v>0</v>
      </c>
      <c r="J19" s="63">
        <v>1</v>
      </c>
      <c r="K19" s="63">
        <f t="shared" si="1"/>
        <v>0</v>
      </c>
      <c r="L19" s="411" t="str">
        <f t="shared" si="2"/>
        <v/>
      </c>
      <c r="M19" s="412"/>
      <c r="N19" s="387"/>
      <c r="O19" s="21"/>
      <c r="P19" s="60"/>
      <c r="Q19" s="89" t="s">
        <v>89</v>
      </c>
      <c r="R19" s="89" t="s">
        <v>90</v>
      </c>
      <c r="S19" s="26" t="s">
        <v>99</v>
      </c>
      <c r="T19" s="26"/>
      <c r="U19" s="26"/>
      <c r="V19" s="18"/>
      <c r="W19" s="18"/>
      <c r="X19" s="18"/>
      <c r="Y19" s="18"/>
      <c r="Z19" s="18"/>
      <c r="AA19" s="18"/>
      <c r="AB19" s="18"/>
      <c r="AC19" s="18"/>
      <c r="AD19" s="18"/>
    </row>
    <row r="20" spans="1:30" ht="25.5" customHeight="1">
      <c r="A20" s="401"/>
      <c r="B20" s="403" t="s">
        <v>100</v>
      </c>
      <c r="C20" s="404"/>
      <c r="D20" s="405"/>
      <c r="E20" s="407"/>
      <c r="F20" s="64">
        <v>1</v>
      </c>
      <c r="G20" s="392"/>
      <c r="H20" s="393"/>
      <c r="I20" s="35">
        <f>IF(G20="表彰歴あり",1,0)</f>
        <v>0</v>
      </c>
      <c r="J20" s="63">
        <v>1</v>
      </c>
      <c r="K20" s="63">
        <f t="shared" si="1"/>
        <v>0</v>
      </c>
      <c r="L20" s="411" t="str">
        <f t="shared" si="2"/>
        <v/>
      </c>
      <c r="M20" s="412"/>
      <c r="N20" s="387"/>
      <c r="O20" s="21"/>
      <c r="P20" s="60"/>
      <c r="Q20" s="26" t="s">
        <v>34</v>
      </c>
      <c r="R20" s="26" t="s">
        <v>99</v>
      </c>
      <c r="S20" s="26"/>
      <c r="T20" s="26"/>
      <c r="U20" s="26"/>
      <c r="V20" s="18"/>
      <c r="W20" s="18"/>
      <c r="X20" s="18"/>
      <c r="Y20" s="18"/>
      <c r="Z20" s="18"/>
      <c r="AA20" s="18"/>
      <c r="AB20" s="18"/>
      <c r="AC20" s="18"/>
      <c r="AD20" s="18"/>
    </row>
    <row r="21" spans="1:30" ht="26.25" customHeight="1">
      <c r="A21" s="401"/>
      <c r="B21" s="403" t="s">
        <v>42</v>
      </c>
      <c r="C21" s="404"/>
      <c r="D21" s="405"/>
      <c r="E21" s="407"/>
      <c r="F21" s="64">
        <v>1</v>
      </c>
      <c r="G21" s="392"/>
      <c r="H21" s="393"/>
      <c r="I21" s="35">
        <f>IF(G21="推奨単位以上の取得単位あり",1,IF(G21="推奨単位の1/2以上の取得単位あり",0.5,IF(G21="推奨単位の1/2未満の取得単位あり",0.3,0)))</f>
        <v>0</v>
      </c>
      <c r="J21" s="63">
        <v>1</v>
      </c>
      <c r="K21" s="63">
        <f t="shared" si="1"/>
        <v>0</v>
      </c>
      <c r="L21" s="411" t="str">
        <f t="shared" si="2"/>
        <v/>
      </c>
      <c r="M21" s="412"/>
      <c r="N21" s="387"/>
      <c r="O21" s="21"/>
      <c r="P21" s="60"/>
      <c r="Q21" s="32" t="s">
        <v>43</v>
      </c>
      <c r="R21" s="32" t="s">
        <v>44</v>
      </c>
      <c r="S21" s="32" t="s">
        <v>45</v>
      </c>
      <c r="T21" s="26" t="s">
        <v>99</v>
      </c>
      <c r="U21" s="26"/>
      <c r="V21" s="18"/>
      <c r="W21" s="18"/>
      <c r="X21" s="18"/>
      <c r="Y21" s="18"/>
      <c r="Z21" s="18"/>
      <c r="AA21" s="18"/>
      <c r="AB21" s="18"/>
      <c r="AC21" s="18"/>
      <c r="AD21" s="18"/>
    </row>
    <row r="22" spans="1:30" ht="25.5" customHeight="1" thickBot="1">
      <c r="A22" s="401"/>
      <c r="B22" s="413" t="s">
        <v>101</v>
      </c>
      <c r="C22" s="414"/>
      <c r="D22" s="415"/>
      <c r="E22" s="408"/>
      <c r="F22" s="68"/>
      <c r="G22" s="425"/>
      <c r="H22" s="426"/>
      <c r="I22" s="69"/>
      <c r="J22" s="66"/>
      <c r="K22" s="66"/>
      <c r="L22" s="427"/>
      <c r="M22" s="428"/>
      <c r="N22" s="388"/>
      <c r="O22" s="21"/>
      <c r="P22" s="60"/>
      <c r="Q22" s="26" t="s">
        <v>46</v>
      </c>
      <c r="R22" s="26" t="s">
        <v>99</v>
      </c>
      <c r="S22" s="26"/>
      <c r="T22" s="26"/>
      <c r="U22" s="26"/>
      <c r="V22" s="18"/>
      <c r="W22" s="18"/>
      <c r="X22" s="18"/>
      <c r="Y22" s="18"/>
      <c r="Z22" s="18"/>
      <c r="AA22" s="18"/>
      <c r="AB22" s="18"/>
      <c r="AC22" s="18"/>
      <c r="AD22" s="18"/>
    </row>
    <row r="23" spans="1:30" ht="13.5" customHeight="1" thickBot="1">
      <c r="A23" s="402"/>
      <c r="B23" s="45"/>
      <c r="C23" s="45"/>
      <c r="D23" s="45"/>
      <c r="E23" s="67"/>
      <c r="F23" s="70">
        <f>SUM(F17:F21)</f>
        <v>10</v>
      </c>
      <c r="G23" s="60"/>
      <c r="H23" s="60"/>
      <c r="I23" s="29"/>
      <c r="J23" s="60"/>
      <c r="K23" s="60"/>
      <c r="L23" s="30"/>
      <c r="M23" s="30"/>
      <c r="N23" s="34"/>
      <c r="O23" s="18"/>
      <c r="P23" s="60"/>
      <c r="Q23" s="23"/>
      <c r="R23" s="18"/>
      <c r="S23" s="18"/>
      <c r="T23" s="18"/>
      <c r="U23" s="18"/>
      <c r="V23" s="18"/>
      <c r="W23" s="18"/>
      <c r="X23" s="18"/>
      <c r="Y23" s="18"/>
      <c r="Z23" s="18"/>
      <c r="AA23" s="18"/>
      <c r="AB23" s="18"/>
      <c r="AC23" s="18"/>
      <c r="AD23" s="18"/>
    </row>
    <row r="24" spans="1:30" ht="25.5" customHeight="1">
      <c r="A24" s="429" t="s">
        <v>24</v>
      </c>
      <c r="B24" s="431" t="s">
        <v>29</v>
      </c>
      <c r="C24" s="432"/>
      <c r="D24" s="433"/>
      <c r="E24" s="434">
        <v>7</v>
      </c>
      <c r="F24" s="79">
        <v>1</v>
      </c>
      <c r="G24" s="409"/>
      <c r="H24" s="410"/>
      <c r="I24" s="35">
        <f>IF(G24="配置あり",1,0)</f>
        <v>0</v>
      </c>
      <c r="J24" s="63">
        <v>1</v>
      </c>
      <c r="K24" s="63">
        <f t="shared" ref="K24:K27" si="3">IF(I24="","",I24*J24)</f>
        <v>0</v>
      </c>
      <c r="L24" s="411" t="str">
        <f>IF(G24="","",E24*K24/$F$34)</f>
        <v/>
      </c>
      <c r="M24" s="412"/>
      <c r="N24" s="386">
        <f>ROUND(SUM(L24:L33),2)</f>
        <v>0</v>
      </c>
      <c r="O24" s="21"/>
      <c r="P24" s="60"/>
      <c r="Q24" s="26" t="s">
        <v>47</v>
      </c>
      <c r="R24" s="26" t="s">
        <v>99</v>
      </c>
      <c r="S24" s="26"/>
      <c r="T24" s="26"/>
      <c r="U24" s="26"/>
      <c r="V24" s="36"/>
      <c r="W24" s="36"/>
      <c r="X24" s="36"/>
      <c r="Y24" s="18"/>
      <c r="Z24" s="18"/>
      <c r="AA24" s="18"/>
      <c r="AB24" s="18"/>
      <c r="AC24" s="18"/>
      <c r="AD24" s="18"/>
    </row>
    <row r="25" spans="1:30" ht="25.5" customHeight="1">
      <c r="A25" s="430"/>
      <c r="B25" s="439" t="s">
        <v>102</v>
      </c>
      <c r="C25" s="440"/>
      <c r="D25" s="441"/>
      <c r="E25" s="435"/>
      <c r="F25" s="80"/>
      <c r="G25" s="442"/>
      <c r="H25" s="443"/>
      <c r="I25" s="37"/>
      <c r="J25" s="66"/>
      <c r="K25" s="66"/>
      <c r="L25" s="427"/>
      <c r="M25" s="428"/>
      <c r="N25" s="387"/>
      <c r="O25" s="21"/>
      <c r="P25" s="60"/>
      <c r="Q25" s="26" t="s">
        <v>48</v>
      </c>
      <c r="R25" s="26" t="s">
        <v>49</v>
      </c>
      <c r="S25" s="26" t="s">
        <v>50</v>
      </c>
      <c r="T25" s="26" t="s">
        <v>51</v>
      </c>
      <c r="U25" s="26"/>
      <c r="V25" s="36"/>
      <c r="W25" s="36"/>
      <c r="X25" s="36"/>
      <c r="Y25" s="18"/>
      <c r="Z25" s="18"/>
      <c r="AA25" s="18"/>
      <c r="AB25" s="18"/>
      <c r="AC25" s="18"/>
      <c r="AD25" s="18"/>
    </row>
    <row r="26" spans="1:30" ht="25.5" customHeight="1">
      <c r="A26" s="430"/>
      <c r="B26" s="403" t="s">
        <v>52</v>
      </c>
      <c r="C26" s="404"/>
      <c r="D26" s="405"/>
      <c r="E26" s="435"/>
      <c r="F26" s="81">
        <v>2</v>
      </c>
      <c r="G26" s="423"/>
      <c r="H26" s="424"/>
      <c r="I26" s="35">
        <f>IF(G26="顕彰歴あり",1,0)</f>
        <v>0</v>
      </c>
      <c r="J26" s="63">
        <v>2</v>
      </c>
      <c r="K26" s="63">
        <f t="shared" si="3"/>
        <v>0</v>
      </c>
      <c r="L26" s="394" t="str">
        <f>IF(G26="","",E24*K26/$F$34)</f>
        <v/>
      </c>
      <c r="M26" s="394"/>
      <c r="N26" s="387"/>
      <c r="O26" s="21"/>
      <c r="P26" s="60"/>
      <c r="Q26" s="26" t="s">
        <v>53</v>
      </c>
      <c r="R26" s="26" t="s">
        <v>99</v>
      </c>
      <c r="S26" s="26"/>
      <c r="T26" s="26"/>
      <c r="U26" s="26"/>
      <c r="V26" s="36"/>
      <c r="W26" s="36"/>
      <c r="X26" s="36"/>
      <c r="Y26" s="18"/>
      <c r="Z26" s="18"/>
      <c r="AA26" s="18"/>
      <c r="AB26" s="18"/>
      <c r="AC26" s="18"/>
      <c r="AD26" s="18"/>
    </row>
    <row r="27" spans="1:30" ht="25.5" customHeight="1">
      <c r="A27" s="430"/>
      <c r="B27" s="403" t="s">
        <v>103</v>
      </c>
      <c r="C27" s="404"/>
      <c r="D27" s="405"/>
      <c r="E27" s="435"/>
      <c r="F27" s="81">
        <v>1</v>
      </c>
      <c r="G27" s="444"/>
      <c r="H27" s="445"/>
      <c r="I27" s="71">
        <f>IF(G27="複数実績あり",1,IF(G27="実績あり",0.5,0))</f>
        <v>0</v>
      </c>
      <c r="J27" s="92">
        <v>1</v>
      </c>
      <c r="K27" s="92">
        <f t="shared" si="3"/>
        <v>0</v>
      </c>
      <c r="L27" s="394" t="str">
        <f>IF(G27="","",E24*K27/$F$34)</f>
        <v/>
      </c>
      <c r="M27" s="394"/>
      <c r="N27" s="387"/>
      <c r="O27" s="21"/>
      <c r="P27" s="60"/>
      <c r="Q27" s="26" t="s">
        <v>54</v>
      </c>
      <c r="R27" s="26" t="s">
        <v>55</v>
      </c>
      <c r="S27" s="26" t="s">
        <v>99</v>
      </c>
      <c r="T27" s="26"/>
      <c r="U27" s="26"/>
      <c r="V27" s="36"/>
      <c r="W27" s="36"/>
      <c r="X27" s="36"/>
      <c r="Y27" s="18"/>
      <c r="Z27" s="18"/>
      <c r="AA27" s="18"/>
      <c r="AB27" s="18"/>
      <c r="AC27" s="18"/>
      <c r="AD27" s="18"/>
    </row>
    <row r="28" spans="1:30" ht="25.5" customHeight="1">
      <c r="A28" s="430"/>
      <c r="B28" s="437" t="s">
        <v>56</v>
      </c>
      <c r="C28" s="438"/>
      <c r="D28" s="95" t="s">
        <v>104</v>
      </c>
      <c r="E28" s="435"/>
      <c r="F28" s="81">
        <v>3</v>
      </c>
      <c r="G28" s="392"/>
      <c r="H28" s="393"/>
      <c r="I28" s="71">
        <f>IF(G28="①②③全ての締結実績あり",3,IF(G28="①②③のうち2項目の締結実績あり",2,IF(G28="①②③のうち1項目の締結実績あり",1,0)))</f>
        <v>0</v>
      </c>
      <c r="J28" s="92">
        <v>1</v>
      </c>
      <c r="K28" s="92">
        <f>IF(I28="","",I28*J28)</f>
        <v>0</v>
      </c>
      <c r="L28" s="394" t="str">
        <f>IF(G28="","",E24*K28/$F$34)</f>
        <v/>
      </c>
      <c r="M28" s="394"/>
      <c r="N28" s="387"/>
      <c r="O28" s="21"/>
      <c r="P28" s="60"/>
      <c r="Q28" s="32" t="s">
        <v>94</v>
      </c>
      <c r="R28" s="32" t="s">
        <v>95</v>
      </c>
      <c r="S28" s="32" t="s">
        <v>96</v>
      </c>
      <c r="T28" s="26" t="s">
        <v>105</v>
      </c>
      <c r="U28" s="26"/>
      <c r="V28" s="36"/>
      <c r="W28" s="36"/>
      <c r="X28" s="36"/>
      <c r="Y28" s="18"/>
      <c r="Z28" s="18"/>
      <c r="AA28" s="18"/>
      <c r="AB28" s="18"/>
      <c r="AC28" s="18"/>
      <c r="AD28" s="18"/>
    </row>
    <row r="29" spans="1:30" ht="25.5" customHeight="1">
      <c r="A29" s="430"/>
      <c r="B29" s="437"/>
      <c r="C29" s="438"/>
      <c r="D29" s="94" t="s">
        <v>97</v>
      </c>
      <c r="E29" s="435"/>
      <c r="F29" s="81">
        <v>1</v>
      </c>
      <c r="G29" s="392"/>
      <c r="H29" s="393"/>
      <c r="I29" s="71">
        <f>IF(G29="活動実績あり",1,0)</f>
        <v>0</v>
      </c>
      <c r="J29" s="92">
        <v>1</v>
      </c>
      <c r="K29" s="92">
        <f>IF(I29="","",I29*J29)</f>
        <v>0</v>
      </c>
      <c r="L29" s="394" t="str">
        <f>IF(G29="","",E24*K29/$F$34)</f>
        <v/>
      </c>
      <c r="M29" s="394"/>
      <c r="N29" s="387"/>
      <c r="O29" s="21"/>
      <c r="P29" s="60"/>
      <c r="Q29" s="32" t="s">
        <v>106</v>
      </c>
      <c r="R29" s="32" t="s">
        <v>99</v>
      </c>
      <c r="S29" s="32"/>
      <c r="T29" s="26"/>
      <c r="U29" s="26"/>
      <c r="V29" s="36"/>
      <c r="W29" s="36"/>
      <c r="X29" s="36"/>
      <c r="Y29" s="18"/>
      <c r="Z29" s="18"/>
      <c r="AA29" s="18"/>
      <c r="AB29" s="18"/>
      <c r="AC29" s="18"/>
      <c r="AD29" s="18"/>
    </row>
    <row r="30" spans="1:30" ht="20.100000000000001" customHeight="1">
      <c r="A30" s="430"/>
      <c r="B30" s="413" t="s">
        <v>107</v>
      </c>
      <c r="C30" s="414"/>
      <c r="D30" s="415"/>
      <c r="E30" s="435"/>
      <c r="F30" s="80"/>
      <c r="G30" s="442"/>
      <c r="H30" s="443"/>
      <c r="I30" s="37"/>
      <c r="J30" s="66"/>
      <c r="K30" s="66"/>
      <c r="L30" s="450"/>
      <c r="M30" s="450"/>
      <c r="N30" s="387"/>
      <c r="O30" s="21"/>
      <c r="P30" s="60"/>
      <c r="Q30" s="26" t="s">
        <v>57</v>
      </c>
      <c r="R30" s="26" t="s">
        <v>58</v>
      </c>
      <c r="S30" s="26" t="s">
        <v>99</v>
      </c>
      <c r="T30" s="26"/>
      <c r="U30" s="32"/>
      <c r="V30" s="26" t="s">
        <v>59</v>
      </c>
      <c r="W30" s="26" t="s">
        <v>60</v>
      </c>
      <c r="X30" s="26" t="s">
        <v>61</v>
      </c>
      <c r="Y30" s="26" t="s">
        <v>58</v>
      </c>
      <c r="Z30" s="26" t="s">
        <v>99</v>
      </c>
      <c r="AA30" s="18"/>
      <c r="AB30" s="18"/>
      <c r="AC30" s="18"/>
      <c r="AD30" s="18"/>
    </row>
    <row r="31" spans="1:30" ht="20.100000000000001" customHeight="1">
      <c r="A31" s="430"/>
      <c r="B31" s="413" t="s">
        <v>108</v>
      </c>
      <c r="C31" s="414"/>
      <c r="D31" s="415"/>
      <c r="E31" s="435"/>
      <c r="F31" s="80"/>
      <c r="G31" s="451"/>
      <c r="H31" s="452"/>
      <c r="I31" s="37"/>
      <c r="J31" s="66"/>
      <c r="K31" s="66"/>
      <c r="L31" s="427"/>
      <c r="M31" s="428"/>
      <c r="N31" s="387"/>
      <c r="O31" s="21"/>
      <c r="P31" s="60"/>
      <c r="Q31" s="26" t="s">
        <v>62</v>
      </c>
      <c r="R31" s="26" t="s">
        <v>63</v>
      </c>
      <c r="S31" s="26" t="s">
        <v>99</v>
      </c>
      <c r="T31" s="26"/>
      <c r="U31" s="26"/>
      <c r="V31" s="26" t="s">
        <v>64</v>
      </c>
      <c r="W31" s="38" t="s">
        <v>65</v>
      </c>
      <c r="X31" s="26" t="s">
        <v>66</v>
      </c>
      <c r="Y31" s="26" t="s">
        <v>67</v>
      </c>
      <c r="Z31" s="26" t="s">
        <v>68</v>
      </c>
      <c r="AA31" s="26" t="s">
        <v>99</v>
      </c>
      <c r="AB31" s="18"/>
      <c r="AC31" s="18"/>
      <c r="AD31" s="18"/>
    </row>
    <row r="32" spans="1:30" ht="20.100000000000001" customHeight="1">
      <c r="A32" s="430"/>
      <c r="B32" s="403" t="s">
        <v>109</v>
      </c>
      <c r="C32" s="404"/>
      <c r="D32" s="405"/>
      <c r="E32" s="435"/>
      <c r="F32" s="82">
        <v>2</v>
      </c>
      <c r="G32" s="446"/>
      <c r="H32" s="447"/>
      <c r="I32" s="72">
        <f>IF(G32="複数施工実績あり",1,IF(G32="施工実績あり",0.5,0))</f>
        <v>0</v>
      </c>
      <c r="J32" s="63">
        <v>2</v>
      </c>
      <c r="K32" s="63">
        <f>IF(I32="","",I32*J32)</f>
        <v>0</v>
      </c>
      <c r="L32" s="394" t="str">
        <f>IF(G32="","",E24*K32/$F$34)</f>
        <v/>
      </c>
      <c r="M32" s="394"/>
      <c r="N32" s="387"/>
      <c r="O32" s="21"/>
      <c r="P32" s="60"/>
      <c r="Q32" s="26" t="s">
        <v>69</v>
      </c>
      <c r="R32" s="26" t="s">
        <v>33</v>
      </c>
      <c r="S32" s="26" t="s">
        <v>99</v>
      </c>
      <c r="T32" s="26"/>
      <c r="U32" s="26"/>
      <c r="V32" s="26" t="s">
        <v>70</v>
      </c>
      <c r="W32" s="38" t="s">
        <v>71</v>
      </c>
      <c r="X32" s="26" t="s">
        <v>72</v>
      </c>
      <c r="Y32" s="26" t="s">
        <v>73</v>
      </c>
      <c r="Z32" s="26" t="s">
        <v>74</v>
      </c>
      <c r="AA32" s="26" t="s">
        <v>99</v>
      </c>
      <c r="AB32" s="18"/>
      <c r="AC32" s="18"/>
      <c r="AD32" s="18"/>
    </row>
    <row r="33" spans="1:30" ht="20.100000000000001" customHeight="1" thickBot="1">
      <c r="A33" s="430"/>
      <c r="B33" s="389" t="s">
        <v>110</v>
      </c>
      <c r="C33" s="390"/>
      <c r="D33" s="391"/>
      <c r="E33" s="436"/>
      <c r="F33" s="79">
        <v>4</v>
      </c>
      <c r="G33" s="448"/>
      <c r="H33" s="449"/>
      <c r="I33" s="73">
        <f>IF(G33="６件以上の従事実績あり",2,IF(G33="４～５件の従事実績あり",1.5,IF(G33="２～３件の従事実績あり",1,IF(G33="従事実績あり",0.5,0))))</f>
        <v>0</v>
      </c>
      <c r="J33" s="63">
        <v>2</v>
      </c>
      <c r="K33" s="63">
        <f>IF(I33="","",I33*J33)</f>
        <v>0</v>
      </c>
      <c r="L33" s="394" t="str">
        <f>IF(G33="","",$E$24*K33/$F$34)</f>
        <v/>
      </c>
      <c r="M33" s="394"/>
      <c r="N33" s="388"/>
      <c r="O33" s="21"/>
      <c r="P33" s="60"/>
      <c r="Q33" s="26" t="s">
        <v>75</v>
      </c>
      <c r="R33" s="26" t="s">
        <v>76</v>
      </c>
      <c r="S33" s="26" t="s">
        <v>77</v>
      </c>
      <c r="T33" s="26" t="s">
        <v>63</v>
      </c>
      <c r="U33" s="26" t="s">
        <v>99</v>
      </c>
      <c r="V33" s="36"/>
      <c r="W33" s="36"/>
      <c r="X33" s="36"/>
      <c r="Y33" s="18"/>
      <c r="Z33" s="18"/>
      <c r="AA33" s="18"/>
      <c r="AB33" s="18"/>
      <c r="AC33" s="18"/>
      <c r="AD33" s="18"/>
    </row>
    <row r="34" spans="1:30" ht="13.5" customHeight="1" thickBot="1">
      <c r="A34" s="61"/>
      <c r="B34" s="83"/>
      <c r="C34" s="83"/>
      <c r="D34" s="83"/>
      <c r="E34" s="84"/>
      <c r="F34" s="96">
        <f>SUM(F24:F33)</f>
        <v>14</v>
      </c>
      <c r="G34" s="90"/>
      <c r="H34" s="90"/>
      <c r="I34" s="29"/>
      <c r="J34" s="90"/>
      <c r="K34" s="90"/>
      <c r="L34" s="30"/>
      <c r="M34" s="30"/>
      <c r="N34" s="75"/>
      <c r="O34" s="18"/>
      <c r="P34" s="60"/>
      <c r="Q34" s="23"/>
      <c r="R34" s="18"/>
      <c r="S34" s="18"/>
      <c r="T34" s="18"/>
      <c r="U34" s="18"/>
      <c r="V34" s="18"/>
      <c r="W34" s="18"/>
      <c r="X34" s="18"/>
      <c r="Y34" s="18"/>
      <c r="Z34" s="18"/>
      <c r="AA34" s="18"/>
      <c r="AB34" s="18"/>
      <c r="AC34" s="18"/>
      <c r="AD34" s="18"/>
    </row>
    <row r="35" spans="1:30" ht="20.100000000000001" customHeight="1">
      <c r="A35" s="429" t="s">
        <v>25</v>
      </c>
      <c r="B35" s="403" t="s">
        <v>111</v>
      </c>
      <c r="C35" s="404"/>
      <c r="D35" s="405"/>
      <c r="E35" s="406">
        <v>2</v>
      </c>
      <c r="F35" s="64">
        <v>2</v>
      </c>
      <c r="G35" s="409"/>
      <c r="H35" s="410"/>
      <c r="I35" s="35">
        <f>IF(G35="法定雇用率以上",2,IF(G35="義務外雇用あり",2,IF(G35="法定雇用率未満",1,0)))</f>
        <v>0</v>
      </c>
      <c r="J35" s="63">
        <v>1</v>
      </c>
      <c r="K35" s="63">
        <f t="shared" ref="K35:K36" si="4">IF(I35="","",I35*J35)</f>
        <v>0</v>
      </c>
      <c r="L35" s="411" t="str">
        <f>IF(G35="","",E35*K35/$F$38)</f>
        <v/>
      </c>
      <c r="M35" s="412"/>
      <c r="N35" s="465">
        <f>ROUND(SUM(L35:L37),2)</f>
        <v>0</v>
      </c>
      <c r="O35" s="18"/>
      <c r="P35" s="60"/>
      <c r="Q35" s="26" t="s">
        <v>78</v>
      </c>
      <c r="R35" s="26" t="s">
        <v>79</v>
      </c>
      <c r="S35" s="26" t="s">
        <v>80</v>
      </c>
      <c r="T35" s="26" t="s">
        <v>81</v>
      </c>
      <c r="U35" s="26"/>
      <c r="V35" s="18"/>
      <c r="W35" s="18"/>
      <c r="X35" s="18"/>
      <c r="Y35" s="18"/>
      <c r="Z35" s="18"/>
      <c r="AA35" s="18"/>
      <c r="AB35" s="18"/>
      <c r="AC35" s="18"/>
      <c r="AD35" s="18"/>
    </row>
    <row r="36" spans="1:30" ht="20.100000000000001" customHeight="1">
      <c r="A36" s="430"/>
      <c r="B36" s="403" t="s">
        <v>82</v>
      </c>
      <c r="C36" s="404"/>
      <c r="D36" s="405"/>
      <c r="E36" s="407"/>
      <c r="F36" s="64">
        <v>1</v>
      </c>
      <c r="G36" s="423"/>
      <c r="H36" s="424"/>
      <c r="I36" s="35">
        <f>IF(G36="認証取得等あり",1,0)</f>
        <v>0</v>
      </c>
      <c r="J36" s="63">
        <v>1</v>
      </c>
      <c r="K36" s="63">
        <f t="shared" si="4"/>
        <v>0</v>
      </c>
      <c r="L36" s="394" t="str">
        <f>IF(G36="","",E35*K36/$F$38)</f>
        <v/>
      </c>
      <c r="M36" s="394"/>
      <c r="N36" s="466"/>
      <c r="O36" s="18"/>
      <c r="P36" s="60"/>
      <c r="Q36" s="26" t="s">
        <v>83</v>
      </c>
      <c r="R36" s="26" t="s">
        <v>99</v>
      </c>
      <c r="S36" s="26"/>
      <c r="T36" s="26"/>
      <c r="U36" s="26"/>
      <c r="V36" s="18"/>
      <c r="W36" s="18"/>
      <c r="X36" s="18"/>
      <c r="Y36" s="18"/>
      <c r="Z36" s="18"/>
      <c r="AA36" s="18"/>
      <c r="AB36" s="18"/>
      <c r="AC36" s="18"/>
      <c r="AD36" s="18"/>
    </row>
    <row r="37" spans="1:30" ht="20.100000000000001" customHeight="1" thickBot="1">
      <c r="A37" s="430"/>
      <c r="B37" s="403" t="s">
        <v>30</v>
      </c>
      <c r="C37" s="404"/>
      <c r="D37" s="405"/>
      <c r="E37" s="408"/>
      <c r="F37" s="64">
        <v>1</v>
      </c>
      <c r="G37" s="398"/>
      <c r="H37" s="399"/>
      <c r="I37" s="35">
        <f>IF(G37="配置あり",1,0)</f>
        <v>0</v>
      </c>
      <c r="J37" s="63">
        <v>1</v>
      </c>
      <c r="K37" s="63">
        <f>IF(I37="","",I37*J37)</f>
        <v>0</v>
      </c>
      <c r="L37" s="394" t="str">
        <f>IF(G37="","",E35*K37/$F$38)</f>
        <v/>
      </c>
      <c r="M37" s="394"/>
      <c r="N37" s="467"/>
      <c r="O37" s="18"/>
      <c r="P37" s="60"/>
      <c r="Q37" s="26" t="s">
        <v>47</v>
      </c>
      <c r="R37" s="26" t="s">
        <v>99</v>
      </c>
      <c r="S37" s="26"/>
      <c r="T37" s="26"/>
      <c r="U37" s="26"/>
      <c r="V37" s="18"/>
      <c r="W37" s="18"/>
      <c r="X37" s="18"/>
      <c r="Y37" s="18"/>
      <c r="Z37" s="18"/>
      <c r="AA37" s="18"/>
      <c r="AB37" s="18"/>
      <c r="AC37" s="18"/>
      <c r="AD37" s="18"/>
    </row>
    <row r="38" spans="1:30" ht="14.25" customHeight="1">
      <c r="A38" s="61"/>
      <c r="B38" s="91"/>
      <c r="C38" s="91"/>
      <c r="D38" s="91"/>
      <c r="E38" s="67"/>
      <c r="F38" s="63">
        <f>SUM(F35:F37)</f>
        <v>4</v>
      </c>
      <c r="G38" s="39"/>
      <c r="H38" s="40"/>
      <c r="I38" s="85"/>
      <c r="J38" s="86"/>
      <c r="K38" s="86"/>
      <c r="L38" s="87"/>
      <c r="M38" s="87"/>
      <c r="N38" s="88"/>
      <c r="O38" s="18"/>
      <c r="P38" s="60"/>
      <c r="Q38" s="23"/>
      <c r="R38" s="18"/>
      <c r="S38" s="18"/>
      <c r="T38" s="18"/>
      <c r="U38" s="18"/>
      <c r="V38" s="18"/>
      <c r="W38" s="18"/>
      <c r="X38" s="18"/>
      <c r="Y38" s="18"/>
      <c r="Z38" s="18"/>
      <c r="AA38" s="18"/>
      <c r="AB38" s="18"/>
      <c r="AC38" s="18"/>
      <c r="AD38" s="18"/>
    </row>
    <row r="39" spans="1:30" ht="13.5" customHeight="1">
      <c r="A39" s="13"/>
      <c r="B39" s="43"/>
      <c r="C39" s="43"/>
      <c r="D39" s="43"/>
      <c r="E39" s="63">
        <f>SUM(E10,E11,E17,E24,E35)</f>
        <v>26</v>
      </c>
      <c r="F39" s="64"/>
      <c r="G39" s="93"/>
      <c r="H39" s="93"/>
      <c r="I39" s="41"/>
      <c r="J39" s="93"/>
      <c r="K39" s="93"/>
      <c r="L39" s="44"/>
      <c r="M39" s="42" t="s">
        <v>18</v>
      </c>
      <c r="N39" s="20">
        <f>SUM(N10,N11,N17,N24,N35)</f>
        <v>0</v>
      </c>
      <c r="O39" s="23"/>
      <c r="P39" s="18"/>
      <c r="Q39" s="23"/>
      <c r="R39" s="18"/>
      <c r="S39" s="18"/>
      <c r="T39" s="18"/>
      <c r="U39" s="18"/>
      <c r="V39" s="18"/>
      <c r="W39" s="18"/>
      <c r="X39" s="18"/>
      <c r="Y39" s="18"/>
      <c r="Z39" s="18"/>
      <c r="AA39" s="18"/>
      <c r="AB39" s="18"/>
      <c r="AC39" s="18"/>
      <c r="AD39" s="18"/>
    </row>
    <row r="40" spans="1:30" ht="7.5" customHeight="1" thickBot="1">
      <c r="A40" s="19"/>
      <c r="B40" s="19"/>
      <c r="C40" s="19"/>
      <c r="D40" s="19"/>
      <c r="E40" s="19"/>
      <c r="F40" s="19"/>
      <c r="G40" s="19"/>
      <c r="H40" s="19"/>
      <c r="I40" s="19"/>
      <c r="J40" s="19"/>
      <c r="K40" s="19"/>
      <c r="L40" s="19"/>
      <c r="M40" s="19"/>
      <c r="N40" s="19"/>
      <c r="O40" s="19"/>
      <c r="P40" s="19"/>
      <c r="Q40" s="23"/>
      <c r="R40" s="19"/>
      <c r="S40" s="19"/>
      <c r="T40" s="19"/>
      <c r="U40" s="19"/>
      <c r="V40" s="19"/>
      <c r="W40" s="19"/>
      <c r="X40" s="19"/>
      <c r="Y40" s="19"/>
      <c r="Z40" s="19"/>
      <c r="AA40" s="19"/>
      <c r="AB40" s="19"/>
      <c r="AC40" s="19"/>
      <c r="AD40" s="19"/>
    </row>
    <row r="41" spans="1:30" ht="14.25" thickBot="1">
      <c r="A41" s="45" t="s">
        <v>17</v>
      </c>
      <c r="B41" s="45"/>
      <c r="C41" s="2"/>
      <c r="D41" s="2"/>
      <c r="E41" s="46" t="s">
        <v>112</v>
      </c>
      <c r="F41" s="457"/>
      <c r="G41" s="458"/>
      <c r="H41" s="459"/>
      <c r="I41" s="2" t="s">
        <v>31</v>
      </c>
      <c r="J41" s="47"/>
      <c r="K41" s="47"/>
      <c r="L41" s="47"/>
      <c r="M41" s="47"/>
      <c r="N41" s="47"/>
      <c r="O41" s="48"/>
      <c r="P41" s="19"/>
      <c r="Q41" s="23"/>
      <c r="R41" s="19"/>
      <c r="S41" s="19"/>
      <c r="T41" s="19"/>
      <c r="U41" s="19"/>
      <c r="V41" s="19"/>
      <c r="W41" s="19"/>
      <c r="X41" s="19"/>
      <c r="Y41" s="19"/>
      <c r="Z41" s="19"/>
      <c r="AA41" s="19"/>
      <c r="AB41" s="19"/>
      <c r="AC41" s="19"/>
      <c r="AD41" s="19"/>
    </row>
    <row r="42" spans="1:30">
      <c r="A42" s="45" t="s">
        <v>16</v>
      </c>
      <c r="B42" s="19"/>
      <c r="C42" s="19"/>
      <c r="D42" s="19"/>
      <c r="E42" s="19"/>
      <c r="F42" s="19"/>
      <c r="G42" s="19"/>
      <c r="H42" s="19"/>
      <c r="I42" s="19"/>
      <c r="J42" s="19"/>
      <c r="K42" s="19"/>
      <c r="L42" s="18"/>
      <c r="M42" s="18"/>
      <c r="N42" s="18"/>
      <c r="O42" s="19"/>
      <c r="P42" s="19"/>
      <c r="Q42" s="23"/>
      <c r="R42" s="19"/>
      <c r="S42" s="19"/>
      <c r="T42" s="19"/>
      <c r="U42" s="19"/>
      <c r="V42" s="19"/>
      <c r="W42" s="19"/>
      <c r="X42" s="19"/>
      <c r="Y42" s="19"/>
      <c r="Z42" s="19"/>
      <c r="AA42" s="19"/>
      <c r="AB42" s="19"/>
      <c r="AC42" s="19"/>
      <c r="AD42" s="19"/>
    </row>
    <row r="43" spans="1:30">
      <c r="A43" s="460" t="s">
        <v>15</v>
      </c>
      <c r="B43" s="49" t="s">
        <v>84</v>
      </c>
      <c r="C43" s="461" t="s">
        <v>113</v>
      </c>
      <c r="D43" s="59"/>
      <c r="E43" s="462" t="s">
        <v>14</v>
      </c>
      <c r="F43" s="462"/>
      <c r="G43" s="50" t="str">
        <f>IF(F41="","",N39)</f>
        <v/>
      </c>
      <c r="H43" s="51"/>
      <c r="I43" s="33"/>
      <c r="J43" s="463" t="s">
        <v>113</v>
      </c>
      <c r="K43" s="464" t="str">
        <f>IF(E44="","",ROUNDDOWN((100+G43)/(E44/1000000),5))</f>
        <v/>
      </c>
      <c r="L43" s="464"/>
      <c r="M43" s="464"/>
      <c r="N43" s="464"/>
      <c r="O43" s="453"/>
      <c r="P43" s="19"/>
      <c r="Q43" s="23"/>
      <c r="R43" s="19"/>
      <c r="S43" s="19"/>
      <c r="T43" s="19"/>
      <c r="U43" s="19"/>
      <c r="V43" s="19"/>
      <c r="W43" s="19"/>
      <c r="X43" s="19"/>
      <c r="Y43" s="19"/>
      <c r="Z43" s="19"/>
      <c r="AA43" s="19"/>
      <c r="AB43" s="19"/>
      <c r="AC43" s="19"/>
      <c r="AD43" s="19"/>
    </row>
    <row r="44" spans="1:30" ht="13.5" customHeight="1">
      <c r="A44" s="460"/>
      <c r="B44" s="48" t="s">
        <v>85</v>
      </c>
      <c r="C44" s="461"/>
      <c r="D44" s="59"/>
      <c r="E44" s="454" t="str">
        <f>IF(F41="","",F41)</f>
        <v/>
      </c>
      <c r="F44" s="454"/>
      <c r="G44" s="454"/>
      <c r="H44" s="455" t="s">
        <v>114</v>
      </c>
      <c r="I44" s="455"/>
      <c r="J44" s="463"/>
      <c r="K44" s="464"/>
      <c r="L44" s="464"/>
      <c r="M44" s="464"/>
      <c r="N44" s="464"/>
      <c r="O44" s="453"/>
      <c r="P44" s="19"/>
      <c r="Q44" s="23"/>
      <c r="R44" s="19"/>
      <c r="S44" s="19"/>
      <c r="T44" s="19"/>
      <c r="U44" s="19"/>
      <c r="V44" s="19"/>
      <c r="W44" s="19"/>
      <c r="X44" s="19"/>
      <c r="Y44" s="19"/>
      <c r="Z44" s="19"/>
      <c r="AA44" s="19"/>
      <c r="AB44" s="19"/>
      <c r="AC44" s="19"/>
      <c r="AD44" s="19"/>
    </row>
    <row r="45" spans="1:30" s="52" customFormat="1" ht="12">
      <c r="A45" s="456" t="s">
        <v>13</v>
      </c>
      <c r="B45" s="456"/>
      <c r="C45" s="456"/>
      <c r="D45" s="456"/>
      <c r="E45" s="456"/>
      <c r="F45" s="456"/>
      <c r="G45" s="456"/>
      <c r="H45" s="456"/>
      <c r="I45" s="456"/>
      <c r="J45" s="456"/>
      <c r="K45" s="456"/>
      <c r="L45" s="456"/>
      <c r="M45" s="456"/>
      <c r="N45" s="456"/>
      <c r="Q45" s="23"/>
    </row>
    <row r="46" spans="1:30">
      <c r="A46" s="19" t="s">
        <v>12</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s="52" customFormat="1" ht="10.5">
      <c r="A47" s="53" t="s">
        <v>86</v>
      </c>
      <c r="B47" s="54"/>
      <c r="C47" s="54"/>
      <c r="D47" s="54"/>
      <c r="E47" s="54"/>
      <c r="F47" s="54"/>
      <c r="G47" s="54"/>
      <c r="H47" s="54"/>
      <c r="I47" s="54"/>
      <c r="J47" s="54"/>
      <c r="K47" s="54"/>
      <c r="L47" s="54"/>
      <c r="M47" s="54"/>
      <c r="N47" s="54"/>
    </row>
    <row r="48" spans="1:30" s="52" customFormat="1" ht="10.5">
      <c r="A48" s="53" t="s">
        <v>11</v>
      </c>
      <c r="B48" s="54"/>
      <c r="C48" s="54"/>
      <c r="D48" s="54"/>
      <c r="E48" s="54"/>
      <c r="F48" s="54"/>
      <c r="G48" s="54"/>
      <c r="H48" s="54"/>
      <c r="I48" s="54"/>
      <c r="J48" s="54"/>
      <c r="K48" s="54"/>
      <c r="L48" s="55"/>
      <c r="M48" s="55"/>
      <c r="N48" s="55"/>
    </row>
    <row r="49" spans="1:14" s="52" customFormat="1" ht="10.5">
      <c r="A49" s="58" t="s">
        <v>92</v>
      </c>
      <c r="B49" s="54"/>
      <c r="C49" s="54"/>
      <c r="D49" s="54"/>
      <c r="E49" s="54"/>
      <c r="F49" s="54"/>
      <c r="G49" s="54"/>
      <c r="H49" s="54"/>
      <c r="I49" s="54"/>
      <c r="J49" s="54"/>
      <c r="K49" s="54"/>
      <c r="L49" s="55"/>
      <c r="M49" s="55"/>
      <c r="N49" s="55"/>
    </row>
    <row r="50" spans="1:14" s="52" customFormat="1" ht="10.5">
      <c r="A50" s="58" t="s">
        <v>118</v>
      </c>
      <c r="B50" s="54"/>
      <c r="C50" s="54"/>
      <c r="D50" s="54"/>
      <c r="E50" s="54"/>
      <c r="F50" s="54"/>
      <c r="G50" s="54"/>
      <c r="H50" s="54"/>
      <c r="I50" s="54"/>
      <c r="J50" s="54"/>
      <c r="K50" s="54"/>
      <c r="L50" s="55"/>
      <c r="M50" s="55"/>
      <c r="N50" s="55"/>
    </row>
    <row r="51" spans="1:14" s="52" customFormat="1" ht="10.5" customHeight="1">
      <c r="A51" s="53" t="s">
        <v>10</v>
      </c>
      <c r="B51" s="56"/>
      <c r="C51" s="56"/>
      <c r="D51" s="56"/>
      <c r="E51" s="56"/>
      <c r="F51" s="56"/>
      <c r="G51" s="56"/>
      <c r="H51" s="56"/>
      <c r="I51" s="56"/>
      <c r="J51" s="56"/>
      <c r="K51" s="56"/>
      <c r="L51" s="57"/>
      <c r="M51" s="57"/>
      <c r="N51" s="57"/>
    </row>
    <row r="52" spans="1:14" s="52" customFormat="1" ht="10.5">
      <c r="A52" s="53"/>
      <c r="B52" s="54"/>
      <c r="C52" s="54"/>
      <c r="D52" s="54"/>
      <c r="E52" s="54"/>
      <c r="F52" s="54"/>
      <c r="G52" s="54"/>
      <c r="H52" s="54"/>
      <c r="I52" s="54"/>
      <c r="J52" s="54"/>
      <c r="K52" s="54"/>
      <c r="L52" s="54"/>
      <c r="M52" s="54"/>
      <c r="N52" s="54"/>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algorithmName="SHA-512" hashValue="flapvpkiGyfugHeSkz63LuiTDBCNz68yL9TD/goF5oE3sM6Twb13ymJ/uVtVUmeogbfk4fqyTH7KpjQdansVIw==" saltValue="r5ypg3OpkPg9L+beOtUCqQ==" spinCount="100000" sheet="1" objects="1" scenarios="1" selectLockedCells="1"/>
  <mergeCells count="10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 ref="G29:H29"/>
    <mergeCell ref="L29:M29"/>
    <mergeCell ref="B30:D30"/>
    <mergeCell ref="G30:H30"/>
    <mergeCell ref="L30:M30"/>
    <mergeCell ref="B31:D31"/>
    <mergeCell ref="G31:H31"/>
    <mergeCell ref="L31:M31"/>
    <mergeCell ref="O43:O44"/>
    <mergeCell ref="E44:G44"/>
    <mergeCell ref="H44:I44"/>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N17:N22"/>
    <mergeCell ref="B18:D18"/>
    <mergeCell ref="G18:H18"/>
    <mergeCell ref="L18:M18"/>
    <mergeCell ref="B19:D19"/>
    <mergeCell ref="G19:H19"/>
    <mergeCell ref="L19:M19"/>
    <mergeCell ref="B20:D20"/>
    <mergeCell ref="G20:H20"/>
    <mergeCell ref="L20:M20"/>
    <mergeCell ref="G22:H22"/>
    <mergeCell ref="L22:M22"/>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s>
  <phoneticPr fontId="2"/>
  <dataValidations count="25">
    <dataValidation type="list" allowBlank="1" showInputMessage="1" showErrorMessage="1" sqref="G29:H29">
      <formula1>$Q$29:$R$29</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$Q$28:$U$28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D28:D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tabSelected="1" workbookViewId="0">
      <selection activeCell="E21" sqref="E21:G21"/>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97" t="s">
        <v>119</v>
      </c>
      <c r="B1" s="97"/>
      <c r="C1" s="97"/>
      <c r="D1" s="97"/>
      <c r="E1" s="97"/>
      <c r="F1" s="98"/>
      <c r="G1" s="97"/>
      <c r="H1" s="97"/>
      <c r="I1" s="97"/>
      <c r="J1" s="97"/>
      <c r="K1" s="97"/>
      <c r="L1" s="97"/>
      <c r="M1" s="97"/>
      <c r="N1" s="97"/>
      <c r="O1" s="99"/>
      <c r="P1" s="97"/>
      <c r="Q1" s="97"/>
      <c r="R1" s="100"/>
      <c r="S1" s="101"/>
      <c r="T1" s="101"/>
      <c r="U1" s="101"/>
      <c r="V1" s="101"/>
      <c r="W1" s="101"/>
      <c r="X1" s="100"/>
      <c r="Y1" s="100"/>
    </row>
    <row r="2" spans="1:25" ht="14.25" thickBot="1">
      <c r="A2" s="97"/>
      <c r="B2" s="97"/>
      <c r="C2" s="97"/>
      <c r="D2" s="97"/>
      <c r="E2" s="97"/>
      <c r="F2" s="98"/>
      <c r="G2" s="97"/>
      <c r="H2" s="97"/>
      <c r="I2" s="97"/>
      <c r="J2" s="97"/>
      <c r="K2" s="97"/>
      <c r="L2" s="97"/>
      <c r="M2" s="97"/>
      <c r="N2" s="97"/>
      <c r="O2" s="99"/>
      <c r="P2" s="97"/>
      <c r="Q2" s="97"/>
      <c r="R2" s="100"/>
      <c r="S2" s="101"/>
      <c r="T2" s="101"/>
      <c r="U2" s="101"/>
      <c r="V2" s="101"/>
      <c r="W2" s="101"/>
      <c r="X2" s="100"/>
      <c r="Y2" s="100"/>
    </row>
    <row r="3" spans="1:25" ht="15" customHeight="1" thickBot="1">
      <c r="A3" s="100"/>
      <c r="B3" s="100"/>
      <c r="C3" s="97"/>
      <c r="D3" s="97"/>
      <c r="E3" s="100"/>
      <c r="F3" s="102"/>
      <c r="G3" s="468" t="s">
        <v>22</v>
      </c>
      <c r="H3" s="469"/>
      <c r="I3" s="367" t="s">
        <v>462</v>
      </c>
      <c r="J3" s="368"/>
      <c r="K3" s="368"/>
      <c r="L3" s="368"/>
      <c r="M3" s="368"/>
      <c r="N3" s="369"/>
      <c r="O3" s="103"/>
      <c r="P3" s="97"/>
      <c r="Q3" s="97"/>
      <c r="R3" s="100"/>
      <c r="S3" s="101" t="s">
        <v>120</v>
      </c>
      <c r="T3" s="101" t="s">
        <v>121</v>
      </c>
      <c r="U3" s="101"/>
      <c r="V3" s="101" t="s">
        <v>122</v>
      </c>
      <c r="W3" s="101" t="s">
        <v>123</v>
      </c>
      <c r="X3" s="100" t="s">
        <v>124</v>
      </c>
      <c r="Y3" s="100" t="s">
        <v>125</v>
      </c>
    </row>
    <row r="4" spans="1:25" ht="10.5" customHeight="1">
      <c r="A4" s="100"/>
      <c r="B4" s="100"/>
      <c r="C4" s="97"/>
      <c r="D4" s="97"/>
      <c r="E4" s="100"/>
      <c r="F4" s="102"/>
      <c r="G4" s="98"/>
      <c r="H4" s="98"/>
      <c r="I4" s="104"/>
      <c r="J4" s="104"/>
      <c r="K4" s="104"/>
      <c r="L4" s="104"/>
      <c r="M4" s="104"/>
      <c r="N4" s="104"/>
      <c r="O4" s="99"/>
      <c r="P4" s="97"/>
      <c r="Q4" s="97"/>
      <c r="R4" s="100"/>
      <c r="S4" s="101"/>
      <c r="T4" s="101"/>
      <c r="U4" s="101"/>
      <c r="V4" s="101"/>
      <c r="W4" s="101"/>
      <c r="X4" s="100"/>
      <c r="Y4" s="100"/>
    </row>
    <row r="5" spans="1:25" ht="48.75" customHeight="1" thickBot="1">
      <c r="A5" s="470" t="s">
        <v>126</v>
      </c>
      <c r="B5" s="470"/>
      <c r="C5" s="470"/>
      <c r="D5" s="470"/>
      <c r="E5" s="470"/>
      <c r="F5" s="470"/>
      <c r="G5" s="470"/>
      <c r="H5" s="470"/>
      <c r="I5" s="470"/>
      <c r="J5" s="470"/>
      <c r="K5" s="470"/>
      <c r="L5" s="470"/>
      <c r="M5" s="470"/>
      <c r="N5" s="470"/>
      <c r="O5" s="470"/>
      <c r="P5" s="97"/>
      <c r="Q5" s="97"/>
      <c r="R5" s="100"/>
      <c r="S5" s="101"/>
      <c r="T5" s="101" t="s">
        <v>127</v>
      </c>
      <c r="U5" s="101" t="s">
        <v>128</v>
      </c>
      <c r="V5" s="101" t="s">
        <v>129</v>
      </c>
      <c r="W5" s="101" t="s">
        <v>130</v>
      </c>
      <c r="X5" s="101" t="s">
        <v>131</v>
      </c>
      <c r="Y5" s="101" t="s">
        <v>132</v>
      </c>
    </row>
    <row r="6" spans="1:25" ht="54" customHeight="1" thickBot="1">
      <c r="A6" s="471" t="s">
        <v>133</v>
      </c>
      <c r="B6" s="471"/>
      <c r="C6" s="471"/>
      <c r="D6" s="105" t="s">
        <v>134</v>
      </c>
      <c r="E6" s="472" t="s">
        <v>135</v>
      </c>
      <c r="F6" s="473"/>
      <c r="G6" s="474"/>
      <c r="H6" s="475" t="s">
        <v>136</v>
      </c>
      <c r="I6" s="476"/>
      <c r="J6" s="476"/>
      <c r="K6" s="476"/>
      <c r="L6" s="476"/>
      <c r="M6" s="476"/>
      <c r="N6" s="476"/>
      <c r="O6" s="477"/>
      <c r="P6" s="97"/>
      <c r="Q6" s="98"/>
      <c r="R6" s="100"/>
      <c r="S6" s="101"/>
      <c r="T6" s="101" t="s">
        <v>33</v>
      </c>
      <c r="U6" s="101" t="s">
        <v>137</v>
      </c>
      <c r="V6" s="101" t="s">
        <v>138</v>
      </c>
      <c r="W6" s="101" t="s">
        <v>139</v>
      </c>
      <c r="X6" s="100" t="s">
        <v>140</v>
      </c>
      <c r="Y6" s="100" t="s">
        <v>141</v>
      </c>
    </row>
    <row r="7" spans="1:25" ht="37.5" customHeight="1" thickBot="1">
      <c r="A7" s="486" t="s">
        <v>142</v>
      </c>
      <c r="B7" s="485" t="s">
        <v>143</v>
      </c>
      <c r="C7" s="489"/>
      <c r="D7" s="106" t="s">
        <v>144</v>
      </c>
      <c r="E7" s="490" t="s">
        <v>145</v>
      </c>
      <c r="F7" s="491"/>
      <c r="G7" s="492"/>
      <c r="H7" s="107"/>
      <c r="I7" s="108"/>
      <c r="J7" s="109"/>
      <c r="K7" s="109"/>
      <c r="L7" s="109"/>
      <c r="M7" s="109"/>
      <c r="N7" s="110"/>
      <c r="O7" s="111"/>
      <c r="P7" s="97"/>
      <c r="Q7" s="98"/>
      <c r="R7" s="100"/>
      <c r="S7" s="101"/>
      <c r="T7" s="101" t="s">
        <v>146</v>
      </c>
      <c r="U7" s="101" t="s">
        <v>147</v>
      </c>
      <c r="V7" s="101" t="s">
        <v>146</v>
      </c>
      <c r="W7" s="101" t="s">
        <v>148</v>
      </c>
      <c r="X7" s="100" t="s">
        <v>146</v>
      </c>
      <c r="Y7" s="100" t="s">
        <v>146</v>
      </c>
    </row>
    <row r="8" spans="1:25" ht="39" customHeight="1" thickBot="1">
      <c r="A8" s="487"/>
      <c r="B8" s="484" t="s">
        <v>149</v>
      </c>
      <c r="C8" s="484"/>
      <c r="D8" s="493" t="s">
        <v>150</v>
      </c>
      <c r="E8" s="494"/>
      <c r="F8" s="495"/>
      <c r="G8" s="496"/>
      <c r="H8" s="497"/>
      <c r="I8" s="498"/>
      <c r="J8" s="112" t="s">
        <v>151</v>
      </c>
      <c r="K8" s="478"/>
      <c r="L8" s="479"/>
      <c r="M8" s="479"/>
      <c r="N8" s="479"/>
      <c r="O8" s="480"/>
      <c r="P8" s="97"/>
      <c r="Q8" s="98"/>
      <c r="R8" s="100"/>
      <c r="S8" s="101"/>
      <c r="T8" s="101"/>
      <c r="U8" s="101"/>
      <c r="V8" s="101"/>
      <c r="W8" s="101" t="s">
        <v>152</v>
      </c>
      <c r="X8" s="100"/>
      <c r="Y8" s="100"/>
    </row>
    <row r="9" spans="1:25" ht="22.5" customHeight="1" thickBot="1">
      <c r="A9" s="487"/>
      <c r="B9" s="481" t="s">
        <v>153</v>
      </c>
      <c r="C9" s="482"/>
      <c r="D9" s="482"/>
      <c r="E9" s="482"/>
      <c r="F9" s="482"/>
      <c r="G9" s="482"/>
      <c r="H9" s="482"/>
      <c r="I9" s="482"/>
      <c r="J9" s="482"/>
      <c r="K9" s="482"/>
      <c r="L9" s="482"/>
      <c r="M9" s="482"/>
      <c r="N9" s="482"/>
      <c r="O9" s="483"/>
      <c r="P9" s="97"/>
      <c r="Q9" s="98"/>
      <c r="R9" s="100"/>
      <c r="S9" s="101"/>
      <c r="T9" s="101"/>
      <c r="U9" s="101"/>
      <c r="V9" s="101"/>
      <c r="W9" s="101" t="s">
        <v>154</v>
      </c>
      <c r="X9" s="100"/>
      <c r="Y9" s="100"/>
    </row>
    <row r="10" spans="1:25" ht="22.5" customHeight="1" thickBot="1">
      <c r="A10" s="487"/>
      <c r="B10" s="484" t="s">
        <v>155</v>
      </c>
      <c r="C10" s="485"/>
      <c r="D10" s="478"/>
      <c r="E10" s="479"/>
      <c r="F10" s="479"/>
      <c r="G10" s="479"/>
      <c r="H10" s="480"/>
      <c r="I10" s="113"/>
      <c r="J10" s="114"/>
      <c r="K10" s="114"/>
      <c r="L10" s="114"/>
      <c r="M10" s="114"/>
      <c r="N10" s="114"/>
      <c r="O10" s="115"/>
      <c r="P10" s="97"/>
      <c r="Q10" s="98"/>
      <c r="R10" s="100"/>
      <c r="S10" s="101"/>
      <c r="T10" s="101"/>
      <c r="U10" s="101"/>
      <c r="V10" s="101"/>
      <c r="W10" s="101"/>
      <c r="X10" s="100"/>
      <c r="Y10" s="100"/>
    </row>
    <row r="11" spans="1:25" ht="22.5" customHeight="1" thickBot="1">
      <c r="A11" s="487"/>
      <c r="B11" s="484" t="s">
        <v>156</v>
      </c>
      <c r="C11" s="485"/>
      <c r="D11" s="478"/>
      <c r="E11" s="479"/>
      <c r="F11" s="479"/>
      <c r="G11" s="479"/>
      <c r="H11" s="479"/>
      <c r="I11" s="479"/>
      <c r="J11" s="479"/>
      <c r="K11" s="479"/>
      <c r="L11" s="479"/>
      <c r="M11" s="479"/>
      <c r="N11" s="479"/>
      <c r="O11" s="480"/>
      <c r="P11" s="97"/>
      <c r="Q11" s="98"/>
      <c r="R11" s="100"/>
      <c r="S11" s="101"/>
      <c r="T11" s="101"/>
      <c r="U11" s="101"/>
      <c r="V11" s="101"/>
      <c r="W11" s="101"/>
      <c r="X11" s="100"/>
      <c r="Y11" s="100"/>
    </row>
    <row r="12" spans="1:25" ht="32.25" customHeight="1" thickBot="1">
      <c r="A12" s="487"/>
      <c r="B12" s="499" t="s">
        <v>157</v>
      </c>
      <c r="C12" s="500"/>
      <c r="D12" s="501">
        <v>0</v>
      </c>
      <c r="E12" s="502"/>
      <c r="F12" s="503"/>
      <c r="G12" s="504"/>
      <c r="H12" s="505"/>
      <c r="I12" s="505"/>
      <c r="J12" s="505"/>
      <c r="K12" s="505"/>
      <c r="L12" s="505"/>
      <c r="M12" s="505"/>
      <c r="N12" s="505"/>
      <c r="O12" s="506"/>
      <c r="P12" s="97"/>
      <c r="Q12" s="98"/>
      <c r="R12" s="100"/>
      <c r="S12" s="101"/>
      <c r="T12" s="101"/>
      <c r="U12" s="101"/>
      <c r="V12" s="101"/>
      <c r="W12" s="101"/>
      <c r="X12" s="100"/>
      <c r="Y12" s="100"/>
    </row>
    <row r="13" spans="1:25" ht="22.5" customHeight="1" thickBot="1">
      <c r="A13" s="487"/>
      <c r="B13" s="484" t="s">
        <v>158</v>
      </c>
      <c r="C13" s="485"/>
      <c r="D13" s="530"/>
      <c r="E13" s="531"/>
      <c r="F13" s="531"/>
      <c r="G13" s="531"/>
      <c r="H13" s="531"/>
      <c r="I13" s="531"/>
      <c r="J13" s="531"/>
      <c r="K13" s="531"/>
      <c r="L13" s="531"/>
      <c r="M13" s="531"/>
      <c r="N13" s="531"/>
      <c r="O13" s="532"/>
      <c r="P13" s="97"/>
      <c r="Q13" s="98"/>
      <c r="R13" s="100"/>
      <c r="S13" s="101"/>
      <c r="T13" s="101"/>
      <c r="U13" s="101"/>
      <c r="V13" s="101"/>
      <c r="W13" s="101"/>
      <c r="X13" s="100"/>
      <c r="Y13" s="100"/>
    </row>
    <row r="14" spans="1:25" ht="60" customHeight="1" thickBot="1">
      <c r="A14" s="487"/>
      <c r="B14" s="484" t="s">
        <v>159</v>
      </c>
      <c r="C14" s="485"/>
      <c r="D14" s="533"/>
      <c r="E14" s="534"/>
      <c r="F14" s="534"/>
      <c r="G14" s="534"/>
      <c r="H14" s="534"/>
      <c r="I14" s="534"/>
      <c r="J14" s="534"/>
      <c r="K14" s="534"/>
      <c r="L14" s="534"/>
      <c r="M14" s="534"/>
      <c r="N14" s="534"/>
      <c r="O14" s="535"/>
      <c r="P14" s="97"/>
      <c r="Q14" s="98"/>
      <c r="R14" s="100"/>
      <c r="S14" s="101"/>
      <c r="T14" s="101"/>
      <c r="U14" s="101"/>
      <c r="V14" s="101"/>
      <c r="W14" s="101"/>
      <c r="X14" s="100"/>
      <c r="Y14" s="100"/>
    </row>
    <row r="15" spans="1:25" ht="23.25" customHeight="1" thickBot="1">
      <c r="A15" s="487"/>
      <c r="B15" s="484" t="s">
        <v>160</v>
      </c>
      <c r="C15" s="485"/>
      <c r="D15" s="536"/>
      <c r="E15" s="537"/>
      <c r="F15" s="537"/>
      <c r="G15" s="116" t="s">
        <v>161</v>
      </c>
      <c r="H15" s="537"/>
      <c r="I15" s="537"/>
      <c r="J15" s="537"/>
      <c r="K15" s="537"/>
      <c r="L15" s="537"/>
      <c r="M15" s="537"/>
      <c r="N15" s="537"/>
      <c r="O15" s="538"/>
      <c r="P15" s="97"/>
      <c r="Q15" s="98"/>
      <c r="R15" s="100"/>
      <c r="S15" s="101"/>
      <c r="T15" s="101"/>
      <c r="U15" s="101"/>
      <c r="V15" s="101"/>
      <c r="W15" s="101"/>
      <c r="X15" s="100"/>
      <c r="Y15" s="100"/>
    </row>
    <row r="16" spans="1:25" ht="23.25" customHeight="1" thickBot="1">
      <c r="A16" s="488"/>
      <c r="B16" s="484" t="s">
        <v>162</v>
      </c>
      <c r="C16" s="485"/>
      <c r="D16" s="117" t="s">
        <v>163</v>
      </c>
      <c r="E16" s="507" t="s">
        <v>164</v>
      </c>
      <c r="F16" s="508"/>
      <c r="G16" s="508"/>
      <c r="H16" s="508"/>
      <c r="I16" s="508"/>
      <c r="J16" s="508"/>
      <c r="K16" s="508"/>
      <c r="L16" s="508"/>
      <c r="M16" s="509"/>
      <c r="N16" s="510"/>
      <c r="O16" s="511"/>
      <c r="P16" s="97"/>
      <c r="Q16" s="98"/>
      <c r="R16" s="100"/>
      <c r="S16" s="101"/>
      <c r="T16" s="101"/>
      <c r="U16" s="101"/>
      <c r="V16" s="101"/>
      <c r="W16" s="101"/>
      <c r="X16" s="100"/>
      <c r="Y16" s="100"/>
    </row>
    <row r="17" spans="1:23" ht="27" customHeight="1" thickBot="1">
      <c r="A17" s="512" t="s">
        <v>165</v>
      </c>
      <c r="B17" s="513"/>
      <c r="C17" s="514"/>
      <c r="D17" s="118" t="s">
        <v>166</v>
      </c>
      <c r="E17" s="518" t="s">
        <v>167</v>
      </c>
      <c r="F17" s="519"/>
      <c r="G17" s="520"/>
      <c r="H17" s="521" t="s">
        <v>168</v>
      </c>
      <c r="I17" s="522"/>
      <c r="J17" s="523"/>
      <c r="K17" s="524"/>
      <c r="L17" s="525"/>
      <c r="M17" s="525"/>
      <c r="N17" s="525"/>
      <c r="O17" s="526"/>
      <c r="P17" s="97"/>
      <c r="Q17" s="98"/>
      <c r="R17" s="100"/>
      <c r="S17" s="101"/>
      <c r="T17" s="101"/>
      <c r="U17" s="101"/>
      <c r="V17" s="101"/>
      <c r="W17" s="101"/>
    </row>
    <row r="18" spans="1:23" ht="39" customHeight="1" thickBot="1">
      <c r="A18" s="515"/>
      <c r="B18" s="516"/>
      <c r="C18" s="517"/>
      <c r="D18" s="119" t="s">
        <v>169</v>
      </c>
      <c r="E18" s="527"/>
      <c r="F18" s="528"/>
      <c r="G18" s="528"/>
      <c r="H18" s="528"/>
      <c r="I18" s="528"/>
      <c r="J18" s="528"/>
      <c r="K18" s="528"/>
      <c r="L18" s="528"/>
      <c r="M18" s="528"/>
      <c r="N18" s="528"/>
      <c r="O18" s="529"/>
      <c r="P18" s="97"/>
      <c r="Q18" s="98"/>
      <c r="R18" s="100"/>
      <c r="S18" s="101"/>
      <c r="T18" s="101"/>
      <c r="U18" s="101"/>
      <c r="V18" s="101"/>
      <c r="W18" s="101"/>
    </row>
    <row r="19" spans="1:23" ht="39" customHeight="1" thickBot="1">
      <c r="A19" s="557" t="s">
        <v>170</v>
      </c>
      <c r="B19" s="558"/>
      <c r="C19" s="559"/>
      <c r="D19" s="560" t="s">
        <v>171</v>
      </c>
      <c r="E19" s="561"/>
      <c r="F19" s="561"/>
      <c r="G19" s="561"/>
      <c r="H19" s="562"/>
      <c r="I19" s="562"/>
      <c r="J19" s="562"/>
      <c r="K19" s="563"/>
      <c r="L19" s="490" t="s">
        <v>172</v>
      </c>
      <c r="M19" s="491"/>
      <c r="N19" s="491"/>
      <c r="O19" s="492"/>
      <c r="P19" s="97"/>
      <c r="Q19" s="98"/>
      <c r="R19" s="100"/>
      <c r="S19" s="101"/>
      <c r="T19" s="101"/>
      <c r="U19" s="101"/>
      <c r="V19" s="101"/>
      <c r="W19" s="101"/>
    </row>
    <row r="20" spans="1:23" ht="39" customHeight="1" thickBot="1">
      <c r="A20" s="539" t="s">
        <v>173</v>
      </c>
      <c r="B20" s="540"/>
      <c r="C20" s="541"/>
      <c r="D20" s="120" t="s">
        <v>174</v>
      </c>
      <c r="E20" s="490" t="s">
        <v>145</v>
      </c>
      <c r="F20" s="491"/>
      <c r="G20" s="492"/>
      <c r="H20" s="564" t="s">
        <v>175</v>
      </c>
      <c r="I20" s="565"/>
      <c r="J20" s="565"/>
      <c r="K20" s="565"/>
      <c r="L20" s="566"/>
      <c r="M20" s="567"/>
      <c r="N20" s="568"/>
      <c r="O20" s="569"/>
      <c r="P20" s="97"/>
      <c r="Q20" s="98"/>
      <c r="R20" s="100"/>
      <c r="S20" s="101"/>
      <c r="T20" s="101"/>
      <c r="U20" s="101"/>
      <c r="V20" s="101"/>
      <c r="W20" s="101"/>
    </row>
    <row r="21" spans="1:23" ht="39" customHeight="1" thickBot="1">
      <c r="A21" s="539" t="s">
        <v>176</v>
      </c>
      <c r="B21" s="540"/>
      <c r="C21" s="541"/>
      <c r="D21" s="121" t="s">
        <v>177</v>
      </c>
      <c r="E21" s="490" t="s">
        <v>178</v>
      </c>
      <c r="F21" s="491"/>
      <c r="G21" s="492"/>
      <c r="H21" s="122"/>
      <c r="I21" s="123"/>
      <c r="J21" s="123"/>
      <c r="K21" s="123"/>
      <c r="L21" s="123"/>
      <c r="M21" s="124"/>
      <c r="N21" s="124"/>
      <c r="O21" s="125"/>
      <c r="P21" s="97"/>
      <c r="Q21" s="98"/>
      <c r="R21" s="100"/>
      <c r="S21" s="101"/>
      <c r="T21" s="101"/>
      <c r="U21" s="101"/>
      <c r="V21" s="101"/>
      <c r="W21" s="101"/>
    </row>
    <row r="22" spans="1:23" ht="18" hidden="1" customHeight="1" outlineLevel="1" thickBot="1">
      <c r="A22" s="542" t="s">
        <v>29</v>
      </c>
      <c r="B22" s="543"/>
      <c r="C22" s="544"/>
      <c r="D22" s="126" t="s">
        <v>179</v>
      </c>
      <c r="E22" s="548"/>
      <c r="F22" s="549"/>
      <c r="G22" s="550"/>
      <c r="H22" s="127"/>
      <c r="I22" s="128"/>
      <c r="J22" s="128"/>
      <c r="K22" s="129"/>
      <c r="L22" s="130"/>
      <c r="M22" s="130"/>
      <c r="N22" s="130"/>
      <c r="O22" s="131"/>
      <c r="P22" s="97"/>
      <c r="Q22" s="97"/>
      <c r="R22" s="100"/>
      <c r="S22" s="101"/>
      <c r="T22" s="101"/>
      <c r="U22" s="101"/>
      <c r="V22" s="101"/>
      <c r="W22" s="101"/>
    </row>
    <row r="23" spans="1:23" ht="18" hidden="1" customHeight="1" outlineLevel="1" thickBot="1">
      <c r="A23" s="545"/>
      <c r="B23" s="546"/>
      <c r="C23" s="547"/>
      <c r="D23" s="132" t="s">
        <v>180</v>
      </c>
      <c r="E23" s="551"/>
      <c r="F23" s="552"/>
      <c r="G23" s="553"/>
      <c r="H23" s="554" t="s">
        <v>181</v>
      </c>
      <c r="I23" s="555"/>
      <c r="J23" s="556"/>
      <c r="K23" s="590"/>
      <c r="L23" s="591"/>
      <c r="M23" s="591"/>
      <c r="N23" s="591"/>
      <c r="O23" s="592"/>
      <c r="P23" s="97"/>
      <c r="Q23" s="97"/>
      <c r="R23" s="100"/>
      <c r="S23" s="101"/>
      <c r="T23" s="101"/>
      <c r="U23" s="101"/>
      <c r="V23" s="101"/>
      <c r="W23" s="101"/>
    </row>
    <row r="24" spans="1:23" s="144" customFormat="1" ht="18" hidden="1" customHeight="1" outlineLevel="1" thickBot="1">
      <c r="A24" s="593" t="s">
        <v>182</v>
      </c>
      <c r="B24" s="594"/>
      <c r="C24" s="595"/>
      <c r="D24" s="133"/>
      <c r="E24" s="134"/>
      <c r="F24" s="135"/>
      <c r="G24" s="136"/>
      <c r="H24" s="137"/>
      <c r="I24" s="138"/>
      <c r="J24" s="138"/>
      <c r="K24" s="139"/>
      <c r="L24" s="140"/>
      <c r="M24" s="140"/>
      <c r="N24" s="140"/>
      <c r="O24" s="141"/>
      <c r="P24" s="142"/>
      <c r="Q24" s="143"/>
      <c r="S24" s="145"/>
      <c r="T24" s="145"/>
      <c r="U24" s="145"/>
      <c r="V24" s="145"/>
      <c r="W24" s="145"/>
    </row>
    <row r="25" spans="1:23" s="144" customFormat="1" ht="18" hidden="1" customHeight="1" outlineLevel="1" thickBot="1">
      <c r="A25" s="596" t="s">
        <v>183</v>
      </c>
      <c r="B25" s="597"/>
      <c r="C25" s="598"/>
      <c r="D25" s="146" t="s">
        <v>184</v>
      </c>
      <c r="E25" s="518"/>
      <c r="F25" s="519"/>
      <c r="G25" s="520"/>
      <c r="H25" s="602" t="s">
        <v>185</v>
      </c>
      <c r="I25" s="603"/>
      <c r="J25" s="604"/>
      <c r="K25" s="605"/>
      <c r="L25" s="606"/>
      <c r="M25" s="606"/>
      <c r="N25" s="606"/>
      <c r="O25" s="607"/>
      <c r="P25" s="142"/>
      <c r="Q25" s="143"/>
      <c r="S25" s="145"/>
      <c r="T25" s="145"/>
      <c r="U25" s="145"/>
      <c r="V25" s="145"/>
      <c r="W25" s="145"/>
    </row>
    <row r="26" spans="1:23" ht="18" hidden="1" customHeight="1" outlineLevel="1" thickBot="1">
      <c r="A26" s="599"/>
      <c r="B26" s="600"/>
      <c r="C26" s="601"/>
      <c r="D26" s="147" t="s">
        <v>186</v>
      </c>
      <c r="E26" s="608"/>
      <c r="F26" s="609"/>
      <c r="G26" s="609"/>
      <c r="H26" s="609"/>
      <c r="I26" s="609"/>
      <c r="J26" s="609"/>
      <c r="K26" s="609"/>
      <c r="L26" s="609"/>
      <c r="M26" s="609"/>
      <c r="N26" s="609"/>
      <c r="O26" s="610"/>
      <c r="P26" s="97"/>
      <c r="Q26" s="97"/>
      <c r="R26" s="100"/>
      <c r="S26" s="101"/>
      <c r="T26" s="101"/>
      <c r="U26" s="101"/>
      <c r="V26" s="101"/>
      <c r="W26" s="101"/>
    </row>
    <row r="27" spans="1:23" ht="18" hidden="1" customHeight="1" outlineLevel="1" thickBot="1">
      <c r="A27" s="512" t="s">
        <v>187</v>
      </c>
      <c r="B27" s="513"/>
      <c r="C27" s="570"/>
      <c r="D27" s="126" t="s">
        <v>188</v>
      </c>
      <c r="E27" s="548"/>
      <c r="F27" s="579"/>
      <c r="G27" s="580"/>
      <c r="H27" s="581" t="s">
        <v>189</v>
      </c>
      <c r="I27" s="582"/>
      <c r="J27" s="582"/>
      <c r="K27" s="582"/>
      <c r="L27" s="582"/>
      <c r="M27" s="582"/>
      <c r="N27" s="582"/>
      <c r="O27" s="583"/>
      <c r="P27" s="97"/>
      <c r="Q27" s="97"/>
      <c r="R27" s="100"/>
      <c r="S27" s="101"/>
      <c r="T27" s="101"/>
      <c r="U27" s="101"/>
      <c r="V27" s="101"/>
      <c r="W27" s="101"/>
    </row>
    <row r="28" spans="1:23" ht="18" hidden="1" customHeight="1" outlineLevel="1" thickBot="1">
      <c r="A28" s="571"/>
      <c r="B28" s="572"/>
      <c r="C28" s="573"/>
      <c r="D28" s="148" t="s">
        <v>190</v>
      </c>
      <c r="E28" s="584"/>
      <c r="F28" s="585"/>
      <c r="G28" s="586"/>
      <c r="H28" s="587"/>
      <c r="I28" s="587"/>
      <c r="J28" s="587"/>
      <c r="K28" s="587"/>
      <c r="L28" s="587"/>
      <c r="M28" s="587"/>
      <c r="N28" s="587"/>
      <c r="O28" s="588"/>
      <c r="P28" s="97"/>
      <c r="Q28" s="97"/>
      <c r="R28" s="100"/>
      <c r="S28" s="101"/>
      <c r="T28" s="101"/>
      <c r="U28" s="101"/>
      <c r="V28" s="101"/>
      <c r="W28" s="101"/>
    </row>
    <row r="29" spans="1:23" ht="18" hidden="1" customHeight="1" outlineLevel="1" thickBot="1">
      <c r="A29" s="571"/>
      <c r="B29" s="572"/>
      <c r="C29" s="573"/>
      <c r="D29" s="149"/>
      <c r="E29" s="150"/>
      <c r="F29" s="151"/>
      <c r="G29" s="589"/>
      <c r="H29" s="587"/>
      <c r="I29" s="587"/>
      <c r="J29" s="587"/>
      <c r="K29" s="587"/>
      <c r="L29" s="587"/>
      <c r="M29" s="587"/>
      <c r="N29" s="587"/>
      <c r="O29" s="588"/>
      <c r="P29" s="97"/>
      <c r="Q29" s="97"/>
      <c r="R29" s="100"/>
      <c r="S29" s="101"/>
      <c r="T29" s="101"/>
      <c r="U29" s="101"/>
      <c r="V29" s="101"/>
      <c r="W29" s="101"/>
    </row>
    <row r="30" spans="1:23" ht="18" hidden="1" customHeight="1" outlineLevel="1" thickBot="1">
      <c r="A30" s="574"/>
      <c r="B30" s="575"/>
      <c r="C30" s="573"/>
      <c r="D30" s="152" t="s">
        <v>191</v>
      </c>
      <c r="E30" s="584"/>
      <c r="F30" s="585"/>
      <c r="G30" s="586"/>
      <c r="H30" s="587"/>
      <c r="I30" s="587"/>
      <c r="J30" s="587"/>
      <c r="K30" s="587"/>
      <c r="L30" s="587"/>
      <c r="M30" s="587"/>
      <c r="N30" s="587"/>
      <c r="O30" s="588"/>
      <c r="P30" s="97"/>
      <c r="Q30" s="97"/>
      <c r="R30" s="100"/>
      <c r="S30" s="101"/>
      <c r="T30" s="101"/>
      <c r="U30" s="101"/>
      <c r="V30" s="101"/>
      <c r="W30" s="101"/>
    </row>
    <row r="31" spans="1:23" ht="18" hidden="1" customHeight="1" outlineLevel="1" thickBot="1">
      <c r="A31" s="576"/>
      <c r="B31" s="577"/>
      <c r="C31" s="578"/>
      <c r="D31" s="153"/>
      <c r="E31" s="150"/>
      <c r="F31" s="151"/>
      <c r="G31" s="589"/>
      <c r="H31" s="587"/>
      <c r="I31" s="587"/>
      <c r="J31" s="587"/>
      <c r="K31" s="587"/>
      <c r="L31" s="587"/>
      <c r="M31" s="587"/>
      <c r="N31" s="587"/>
      <c r="O31" s="588"/>
      <c r="P31" s="97"/>
      <c r="Q31" s="97"/>
      <c r="R31" s="100"/>
      <c r="S31" s="101"/>
      <c r="T31" s="101"/>
      <c r="U31" s="101"/>
      <c r="V31" s="101"/>
      <c r="W31" s="101"/>
    </row>
    <row r="32" spans="1:23" ht="18" hidden="1" customHeight="1" outlineLevel="1" thickBot="1">
      <c r="A32" s="512" t="s">
        <v>192</v>
      </c>
      <c r="B32" s="513"/>
      <c r="C32" s="514"/>
      <c r="D32" s="154" t="s">
        <v>193</v>
      </c>
      <c r="E32" s="548"/>
      <c r="F32" s="579"/>
      <c r="G32" s="580"/>
      <c r="H32" s="581" t="s">
        <v>194</v>
      </c>
      <c r="I32" s="582"/>
      <c r="J32" s="582"/>
      <c r="K32" s="582"/>
      <c r="L32" s="582"/>
      <c r="M32" s="582"/>
      <c r="N32" s="582"/>
      <c r="O32" s="583"/>
      <c r="P32" s="97"/>
      <c r="Q32" s="97"/>
      <c r="R32" s="100"/>
      <c r="S32" s="101"/>
      <c r="T32" s="101"/>
      <c r="U32" s="101"/>
      <c r="V32" s="101"/>
      <c r="W32" s="101"/>
    </row>
    <row r="33" spans="1:23" ht="18" hidden="1" customHeight="1" outlineLevel="1" thickBot="1">
      <c r="A33" s="571"/>
      <c r="B33" s="572"/>
      <c r="C33" s="618"/>
      <c r="D33" s="155" t="s">
        <v>195</v>
      </c>
      <c r="E33" s="611"/>
      <c r="F33" s="625"/>
      <c r="G33" s="625"/>
      <c r="H33" s="625"/>
      <c r="I33" s="625"/>
      <c r="J33" s="625"/>
      <c r="K33" s="625"/>
      <c r="L33" s="625"/>
      <c r="M33" s="625"/>
      <c r="N33" s="625"/>
      <c r="O33" s="626"/>
      <c r="P33" s="97"/>
      <c r="Q33" s="97"/>
      <c r="R33" s="100"/>
      <c r="S33" s="101"/>
      <c r="T33" s="101"/>
      <c r="U33" s="101"/>
      <c r="V33" s="101"/>
      <c r="W33" s="101"/>
    </row>
    <row r="34" spans="1:23" ht="18" hidden="1" customHeight="1" outlineLevel="1" thickBot="1">
      <c r="A34" s="571"/>
      <c r="B34" s="572"/>
      <c r="C34" s="618"/>
      <c r="D34" s="149" t="s">
        <v>196</v>
      </c>
      <c r="E34" s="611"/>
      <c r="F34" s="625"/>
      <c r="G34" s="625"/>
      <c r="H34" s="625"/>
      <c r="I34" s="625"/>
      <c r="J34" s="625"/>
      <c r="K34" s="625"/>
      <c r="L34" s="625"/>
      <c r="M34" s="625"/>
      <c r="N34" s="625"/>
      <c r="O34" s="626"/>
      <c r="P34" s="97"/>
      <c r="Q34" s="97"/>
      <c r="R34" s="100"/>
      <c r="S34" s="101"/>
      <c r="T34" s="101"/>
      <c r="U34" s="101"/>
      <c r="V34" s="101"/>
      <c r="W34" s="101"/>
    </row>
    <row r="35" spans="1:23" ht="18" hidden="1" customHeight="1" outlineLevel="1" thickBot="1">
      <c r="A35" s="571"/>
      <c r="B35" s="572"/>
      <c r="C35" s="618"/>
      <c r="D35" s="156" t="s">
        <v>197</v>
      </c>
      <c r="E35" s="611"/>
      <c r="F35" s="625"/>
      <c r="G35" s="625"/>
      <c r="H35" s="625"/>
      <c r="I35" s="625"/>
      <c r="J35" s="625"/>
      <c r="K35" s="625"/>
      <c r="L35" s="625"/>
      <c r="M35" s="625"/>
      <c r="N35" s="625"/>
      <c r="O35" s="626"/>
      <c r="P35" s="97"/>
      <c r="Q35" s="97"/>
      <c r="R35" s="100"/>
      <c r="S35" s="101"/>
      <c r="T35" s="101"/>
      <c r="U35" s="101"/>
      <c r="V35" s="101"/>
      <c r="W35" s="101"/>
    </row>
    <row r="36" spans="1:23" ht="18" hidden="1" customHeight="1" outlineLevel="1" thickBot="1">
      <c r="A36" s="571"/>
      <c r="B36" s="572"/>
      <c r="C36" s="618"/>
      <c r="D36" s="157" t="s">
        <v>198</v>
      </c>
      <c r="E36" s="611"/>
      <c r="F36" s="625"/>
      <c r="G36" s="625"/>
      <c r="H36" s="625"/>
      <c r="I36" s="625"/>
      <c r="J36" s="625"/>
      <c r="K36" s="625"/>
      <c r="L36" s="625"/>
      <c r="M36" s="625"/>
      <c r="N36" s="625"/>
      <c r="O36" s="626"/>
      <c r="P36" s="97"/>
      <c r="Q36" s="97"/>
      <c r="R36" s="100"/>
      <c r="S36" s="101"/>
      <c r="T36" s="101"/>
      <c r="U36" s="101"/>
      <c r="V36" s="101"/>
      <c r="W36" s="101"/>
    </row>
    <row r="37" spans="1:23" ht="18" hidden="1" customHeight="1" outlineLevel="1" thickBot="1">
      <c r="A37" s="619"/>
      <c r="B37" s="620"/>
      <c r="C37" s="621"/>
      <c r="D37" s="154" t="s">
        <v>188</v>
      </c>
      <c r="E37" s="548"/>
      <c r="F37" s="579"/>
      <c r="G37" s="580"/>
      <c r="H37" s="158"/>
      <c r="I37" s="158"/>
      <c r="J37" s="158"/>
      <c r="K37" s="158"/>
      <c r="L37" s="158"/>
      <c r="M37" s="158"/>
      <c r="N37" s="158"/>
      <c r="O37" s="159"/>
      <c r="P37" s="97"/>
      <c r="Q37" s="97"/>
      <c r="R37" s="100"/>
      <c r="S37" s="101"/>
      <c r="T37" s="101"/>
      <c r="U37" s="101"/>
      <c r="V37" s="101"/>
      <c r="W37" s="101"/>
    </row>
    <row r="38" spans="1:23" ht="18" hidden="1" customHeight="1" outlineLevel="1" thickBot="1">
      <c r="A38" s="619"/>
      <c r="B38" s="620"/>
      <c r="C38" s="621"/>
      <c r="D38" s="160" t="s">
        <v>199</v>
      </c>
      <c r="E38" s="584"/>
      <c r="F38" s="585"/>
      <c r="G38" s="627"/>
      <c r="H38" s="628"/>
      <c r="I38" s="628"/>
      <c r="J38" s="628"/>
      <c r="K38" s="628"/>
      <c r="L38" s="628"/>
      <c r="M38" s="628"/>
      <c r="N38" s="628"/>
      <c r="O38" s="629"/>
      <c r="P38" s="97"/>
      <c r="Q38" s="97"/>
      <c r="R38" s="100"/>
      <c r="S38" s="101"/>
      <c r="T38" s="101"/>
      <c r="U38" s="101"/>
      <c r="V38" s="101"/>
      <c r="W38" s="101"/>
    </row>
    <row r="39" spans="1:23" ht="18" hidden="1" customHeight="1" outlineLevel="1" thickBot="1">
      <c r="A39" s="622"/>
      <c r="B39" s="623"/>
      <c r="C39" s="624"/>
      <c r="D39" s="153"/>
      <c r="E39" s="584"/>
      <c r="F39" s="612"/>
      <c r="G39" s="630"/>
      <c r="H39" s="631"/>
      <c r="I39" s="631"/>
      <c r="J39" s="631"/>
      <c r="K39" s="631"/>
      <c r="L39" s="631"/>
      <c r="M39" s="631"/>
      <c r="N39" s="631"/>
      <c r="O39" s="632"/>
      <c r="P39" s="97"/>
      <c r="Q39" s="97"/>
      <c r="R39" s="100"/>
      <c r="S39" s="101"/>
      <c r="T39" s="101"/>
      <c r="U39" s="101"/>
      <c r="V39" s="101"/>
      <c r="W39" s="101"/>
    </row>
    <row r="40" spans="1:23" ht="18" hidden="1" customHeight="1" outlineLevel="1" thickBot="1">
      <c r="A40" s="512" t="s">
        <v>200</v>
      </c>
      <c r="B40" s="513"/>
      <c r="C40" s="570"/>
      <c r="D40" s="126" t="s">
        <v>201</v>
      </c>
      <c r="E40" s="548"/>
      <c r="F40" s="579"/>
      <c r="G40" s="614"/>
      <c r="H40" s="615"/>
      <c r="I40" s="616"/>
      <c r="J40" s="616"/>
      <c r="K40" s="616"/>
      <c r="L40" s="616"/>
      <c r="M40" s="616"/>
      <c r="N40" s="616"/>
      <c r="O40" s="617"/>
      <c r="P40" s="97"/>
      <c r="Q40" s="97"/>
      <c r="R40" s="100"/>
      <c r="S40" s="101"/>
      <c r="T40" s="101"/>
      <c r="U40" s="101"/>
      <c r="V40" s="101"/>
      <c r="W40" s="101"/>
    </row>
    <row r="41" spans="1:23" ht="18" hidden="1" customHeight="1" outlineLevel="1" thickBot="1">
      <c r="A41" s="571"/>
      <c r="B41" s="572"/>
      <c r="C41" s="573"/>
      <c r="D41" s="161" t="s">
        <v>202</v>
      </c>
      <c r="E41" s="611"/>
      <c r="F41" s="612"/>
      <c r="G41" s="612"/>
      <c r="H41" s="612"/>
      <c r="I41" s="612"/>
      <c r="J41" s="612"/>
      <c r="K41" s="612"/>
      <c r="L41" s="612"/>
      <c r="M41" s="612"/>
      <c r="N41" s="612"/>
      <c r="O41" s="613"/>
      <c r="P41" s="97"/>
      <c r="Q41" s="97"/>
      <c r="R41" s="100"/>
      <c r="S41" s="101"/>
      <c r="T41" s="101"/>
      <c r="U41" s="101"/>
      <c r="V41" s="101"/>
      <c r="W41" s="101"/>
    </row>
    <row r="42" spans="1:23" ht="18" hidden="1" customHeight="1" outlineLevel="1" thickBot="1">
      <c r="A42" s="571"/>
      <c r="B42" s="572"/>
      <c r="C42" s="573"/>
      <c r="D42" s="162" t="s">
        <v>203</v>
      </c>
      <c r="E42" s="611"/>
      <c r="F42" s="612"/>
      <c r="G42" s="612"/>
      <c r="H42" s="612"/>
      <c r="I42" s="612"/>
      <c r="J42" s="612"/>
      <c r="K42" s="612"/>
      <c r="L42" s="612"/>
      <c r="M42" s="612"/>
      <c r="N42" s="612"/>
      <c r="O42" s="613"/>
      <c r="P42" s="97"/>
      <c r="Q42" s="97"/>
      <c r="R42" s="100"/>
      <c r="S42" s="101"/>
      <c r="T42" s="101"/>
      <c r="U42" s="101"/>
      <c r="V42" s="101"/>
      <c r="W42" s="101"/>
    </row>
    <row r="43" spans="1:23" ht="18" hidden="1" customHeight="1" outlineLevel="1" thickBot="1">
      <c r="A43" s="574"/>
      <c r="B43" s="575"/>
      <c r="C43" s="573"/>
      <c r="D43" s="163" t="s">
        <v>204</v>
      </c>
      <c r="E43" s="611"/>
      <c r="F43" s="612"/>
      <c r="G43" s="612"/>
      <c r="H43" s="612"/>
      <c r="I43" s="612"/>
      <c r="J43" s="612"/>
      <c r="K43" s="612"/>
      <c r="L43" s="612"/>
      <c r="M43" s="612"/>
      <c r="N43" s="612"/>
      <c r="O43" s="613"/>
      <c r="P43" s="97"/>
      <c r="Q43" s="97"/>
      <c r="R43" s="100"/>
      <c r="S43" s="101"/>
      <c r="T43" s="101"/>
      <c r="U43" s="101"/>
      <c r="V43" s="101"/>
      <c r="W43" s="101"/>
    </row>
    <row r="44" spans="1:23" s="144" customFormat="1" ht="18" hidden="1" customHeight="1" outlineLevel="1" thickBot="1">
      <c r="A44" s="576"/>
      <c r="B44" s="577"/>
      <c r="C44" s="578"/>
      <c r="D44" s="164" t="s">
        <v>205</v>
      </c>
      <c r="E44" s="611"/>
      <c r="F44" s="612"/>
      <c r="G44" s="612"/>
      <c r="H44" s="612"/>
      <c r="I44" s="612"/>
      <c r="J44" s="612"/>
      <c r="K44" s="612"/>
      <c r="L44" s="612"/>
      <c r="M44" s="612"/>
      <c r="N44" s="612"/>
      <c r="O44" s="612"/>
      <c r="P44" s="142"/>
      <c r="Q44" s="143"/>
      <c r="S44" s="145"/>
      <c r="T44" s="145"/>
      <c r="U44" s="145"/>
      <c r="V44" s="145"/>
      <c r="W44" s="145"/>
    </row>
    <row r="45" spans="1:23" s="144" customFormat="1" ht="18" hidden="1" customHeight="1" outlineLevel="1" thickBot="1">
      <c r="A45" s="596" t="s">
        <v>206</v>
      </c>
      <c r="B45" s="597"/>
      <c r="C45" s="598"/>
      <c r="D45" s="146" t="s">
        <v>207</v>
      </c>
      <c r="E45" s="548"/>
      <c r="F45" s="579"/>
      <c r="G45" s="580"/>
      <c r="H45" s="666"/>
      <c r="I45" s="667"/>
      <c r="J45" s="667"/>
      <c r="K45" s="667"/>
      <c r="L45" s="667"/>
      <c r="M45" s="667"/>
      <c r="N45" s="667"/>
      <c r="O45" s="668"/>
      <c r="P45" s="142"/>
      <c r="Q45" s="143"/>
      <c r="S45" s="145"/>
      <c r="T45" s="145"/>
      <c r="U45" s="145"/>
      <c r="V45" s="145"/>
      <c r="W45" s="145"/>
    </row>
    <row r="46" spans="1:23" s="144" customFormat="1" ht="18" hidden="1" customHeight="1" outlineLevel="1" thickBot="1">
      <c r="A46" s="663"/>
      <c r="B46" s="664"/>
      <c r="C46" s="665"/>
      <c r="D46" s="161"/>
      <c r="E46" s="584"/>
      <c r="F46" s="669"/>
      <c r="G46" s="670" t="s">
        <v>208</v>
      </c>
      <c r="H46" s="671"/>
      <c r="I46" s="611"/>
      <c r="J46" s="612"/>
      <c r="K46" s="612"/>
      <c r="L46" s="612"/>
      <c r="M46" s="612"/>
      <c r="N46" s="612"/>
      <c r="O46" s="613"/>
      <c r="P46" s="142"/>
      <c r="Q46" s="143"/>
      <c r="S46" s="145"/>
      <c r="T46" s="145"/>
      <c r="U46" s="145"/>
      <c r="V46" s="145"/>
      <c r="W46" s="145"/>
    </row>
    <row r="47" spans="1:23" s="144" customFormat="1" ht="18" hidden="1" customHeight="1" outlineLevel="1" thickBot="1">
      <c r="A47" s="663"/>
      <c r="B47" s="664"/>
      <c r="C47" s="665"/>
      <c r="D47" s="165" t="s">
        <v>209</v>
      </c>
      <c r="E47" s="150"/>
      <c r="F47" s="151"/>
      <c r="G47" s="151"/>
      <c r="H47" s="151"/>
      <c r="I47" s="151"/>
      <c r="J47" s="151"/>
      <c r="K47" s="151"/>
      <c r="L47" s="151"/>
      <c r="M47" s="151"/>
      <c r="N47" s="151"/>
      <c r="O47" s="166"/>
      <c r="P47" s="142"/>
      <c r="Q47" s="143"/>
      <c r="S47" s="145"/>
      <c r="T47" s="145"/>
      <c r="U47" s="145"/>
      <c r="V47" s="145"/>
      <c r="W47" s="145"/>
    </row>
    <row r="48" spans="1:23" s="144" customFormat="1" ht="18" hidden="1" customHeight="1" outlineLevel="1" thickBot="1">
      <c r="A48" s="663"/>
      <c r="B48" s="664"/>
      <c r="C48" s="665"/>
      <c r="D48" s="162" t="s">
        <v>210</v>
      </c>
      <c r="E48" s="150"/>
      <c r="F48" s="151"/>
      <c r="G48" s="151"/>
      <c r="H48" s="151"/>
      <c r="I48" s="151"/>
      <c r="J48" s="151"/>
      <c r="K48" s="151"/>
      <c r="L48" s="151"/>
      <c r="M48" s="151"/>
      <c r="N48" s="151"/>
      <c r="O48" s="166"/>
      <c r="P48" s="142"/>
      <c r="Q48" s="143"/>
      <c r="S48" s="145"/>
      <c r="T48" s="145"/>
      <c r="U48" s="145"/>
      <c r="V48" s="145"/>
      <c r="W48" s="145"/>
    </row>
    <row r="49" spans="1:23" s="144" customFormat="1" ht="18" hidden="1" customHeight="1" outlineLevel="1" thickBot="1">
      <c r="A49" s="663"/>
      <c r="B49" s="664"/>
      <c r="C49" s="665"/>
      <c r="D49" s="163"/>
      <c r="E49" s="584"/>
      <c r="F49" s="669"/>
      <c r="G49" s="670" t="s">
        <v>211</v>
      </c>
      <c r="H49" s="671"/>
      <c r="I49" s="611"/>
      <c r="J49" s="612"/>
      <c r="K49" s="612"/>
      <c r="L49" s="612"/>
      <c r="M49" s="612"/>
      <c r="N49" s="612"/>
      <c r="O49" s="613"/>
      <c r="P49" s="142"/>
      <c r="Q49" s="143"/>
      <c r="S49" s="145"/>
      <c r="T49" s="145"/>
      <c r="U49" s="145"/>
      <c r="V49" s="145"/>
      <c r="W49" s="145"/>
    </row>
    <row r="50" spans="1:23" s="144" customFormat="1" ht="18" hidden="1" customHeight="1" outlineLevel="1" thickBot="1">
      <c r="A50" s="663"/>
      <c r="B50" s="664"/>
      <c r="C50" s="665"/>
      <c r="D50" s="165" t="s">
        <v>212</v>
      </c>
      <c r="E50" s="611"/>
      <c r="F50" s="612"/>
      <c r="G50" s="612"/>
      <c r="H50" s="612"/>
      <c r="I50" s="612"/>
      <c r="J50" s="612"/>
      <c r="K50" s="612"/>
      <c r="L50" s="612"/>
      <c r="M50" s="612"/>
      <c r="N50" s="612"/>
      <c r="O50" s="613"/>
      <c r="P50" s="142"/>
      <c r="Q50" s="143"/>
      <c r="S50" s="145"/>
      <c r="T50" s="145"/>
      <c r="U50" s="145"/>
      <c r="V50" s="145"/>
      <c r="W50" s="145"/>
    </row>
    <row r="51" spans="1:23" s="144" customFormat="1" ht="18" hidden="1" customHeight="1" outlineLevel="1" thickBot="1">
      <c r="A51" s="622"/>
      <c r="B51" s="623"/>
      <c r="C51" s="624"/>
      <c r="D51" s="164" t="s">
        <v>213</v>
      </c>
      <c r="E51" s="611"/>
      <c r="F51" s="612"/>
      <c r="G51" s="612"/>
      <c r="H51" s="612"/>
      <c r="I51" s="612"/>
      <c r="J51" s="612"/>
      <c r="K51" s="612"/>
      <c r="L51" s="612"/>
      <c r="M51" s="612"/>
      <c r="N51" s="612"/>
      <c r="O51" s="613"/>
      <c r="P51" s="142"/>
      <c r="Q51" s="143"/>
      <c r="S51" s="145"/>
      <c r="T51" s="145"/>
      <c r="U51" s="145"/>
      <c r="V51" s="145"/>
      <c r="W51" s="145"/>
    </row>
    <row r="52" spans="1:23" s="144" customFormat="1" ht="18" hidden="1" customHeight="1" outlineLevel="1" thickBot="1">
      <c r="A52" s="654" t="s">
        <v>214</v>
      </c>
      <c r="B52" s="655"/>
      <c r="C52" s="656"/>
      <c r="D52" s="146" t="s">
        <v>215</v>
      </c>
      <c r="E52" s="548"/>
      <c r="F52" s="579"/>
      <c r="G52" s="580"/>
      <c r="H52" s="660"/>
      <c r="I52" s="661"/>
      <c r="J52" s="661"/>
      <c r="K52" s="661"/>
      <c r="L52" s="661"/>
      <c r="M52" s="661"/>
      <c r="N52" s="661"/>
      <c r="O52" s="662"/>
      <c r="P52" s="142"/>
      <c r="Q52" s="143"/>
      <c r="S52" s="145"/>
      <c r="T52" s="145"/>
      <c r="U52" s="145"/>
      <c r="V52" s="145"/>
      <c r="W52" s="145"/>
    </row>
    <row r="53" spans="1:23" s="144" customFormat="1" ht="18" hidden="1" customHeight="1" outlineLevel="1" thickBot="1">
      <c r="A53" s="654"/>
      <c r="B53" s="655"/>
      <c r="C53" s="656"/>
      <c r="D53" s="161" t="s">
        <v>216</v>
      </c>
      <c r="E53" s="584"/>
      <c r="F53" s="585"/>
      <c r="G53" s="586"/>
      <c r="H53" s="587"/>
      <c r="I53" s="587"/>
      <c r="J53" s="587"/>
      <c r="K53" s="587"/>
      <c r="L53" s="587"/>
      <c r="M53" s="587"/>
      <c r="N53" s="587"/>
      <c r="O53" s="588"/>
      <c r="P53" s="142"/>
      <c r="Q53" s="143"/>
      <c r="S53" s="145"/>
      <c r="T53" s="145"/>
      <c r="U53" s="145"/>
      <c r="V53" s="145"/>
      <c r="W53" s="145"/>
    </row>
    <row r="54" spans="1:23" s="144" customFormat="1" ht="18" hidden="1" customHeight="1" outlineLevel="1" thickBot="1">
      <c r="A54" s="654"/>
      <c r="B54" s="655"/>
      <c r="C54" s="656"/>
      <c r="D54" s="164"/>
      <c r="E54" s="150"/>
      <c r="F54" s="151"/>
      <c r="G54" s="589"/>
      <c r="H54" s="587"/>
      <c r="I54" s="587"/>
      <c r="J54" s="587"/>
      <c r="K54" s="587"/>
      <c r="L54" s="587"/>
      <c r="M54" s="587"/>
      <c r="N54" s="587"/>
      <c r="O54" s="588"/>
      <c r="P54" s="142"/>
      <c r="Q54" s="143"/>
      <c r="S54" s="145"/>
      <c r="T54" s="145"/>
      <c r="U54" s="145"/>
      <c r="V54" s="145"/>
      <c r="W54" s="145"/>
    </row>
    <row r="55" spans="1:23" s="144" customFormat="1" ht="18" hidden="1" customHeight="1" outlineLevel="1" thickBot="1">
      <c r="A55" s="654"/>
      <c r="B55" s="655"/>
      <c r="C55" s="656"/>
      <c r="D55" s="161" t="s">
        <v>217</v>
      </c>
      <c r="E55" s="584"/>
      <c r="F55" s="585"/>
      <c r="G55" s="586"/>
      <c r="H55" s="587"/>
      <c r="I55" s="587"/>
      <c r="J55" s="587"/>
      <c r="K55" s="587"/>
      <c r="L55" s="587"/>
      <c r="M55" s="587"/>
      <c r="N55" s="587"/>
      <c r="O55" s="588"/>
      <c r="P55" s="142"/>
      <c r="Q55" s="143"/>
      <c r="S55" s="145"/>
      <c r="T55" s="145"/>
      <c r="U55" s="145"/>
      <c r="V55" s="145"/>
      <c r="W55" s="145"/>
    </row>
    <row r="56" spans="1:23" s="144" customFormat="1" ht="27" hidden="1" customHeight="1" outlineLevel="1" thickBot="1">
      <c r="A56" s="657"/>
      <c r="B56" s="658"/>
      <c r="C56" s="659"/>
      <c r="D56" s="167"/>
      <c r="E56" s="168"/>
      <c r="F56" s="169"/>
      <c r="G56" s="589"/>
      <c r="H56" s="587"/>
      <c r="I56" s="587"/>
      <c r="J56" s="587"/>
      <c r="K56" s="587"/>
      <c r="L56" s="587"/>
      <c r="M56" s="587"/>
      <c r="N56" s="587"/>
      <c r="O56" s="588"/>
      <c r="P56" s="142"/>
      <c r="Q56" s="143"/>
      <c r="S56" s="145"/>
      <c r="T56" s="145"/>
      <c r="U56" s="145"/>
      <c r="V56" s="145"/>
      <c r="W56" s="145"/>
    </row>
    <row r="57" spans="1:23" s="144" customFormat="1" ht="18" hidden="1" customHeight="1" outlineLevel="1" thickBot="1">
      <c r="A57" s="633" t="s">
        <v>218</v>
      </c>
      <c r="B57" s="634"/>
      <c r="C57" s="634"/>
      <c r="D57" s="146" t="s">
        <v>207</v>
      </c>
      <c r="E57" s="548"/>
      <c r="F57" s="579"/>
      <c r="G57" s="635"/>
      <c r="H57" s="170"/>
      <c r="I57" s="170"/>
      <c r="J57" s="171"/>
      <c r="K57" s="171"/>
      <c r="L57" s="171"/>
      <c r="M57" s="171"/>
      <c r="N57" s="171"/>
      <c r="O57" s="172"/>
      <c r="P57" s="143"/>
      <c r="Q57" s="143"/>
      <c r="S57" s="145"/>
      <c r="T57" s="145"/>
      <c r="U57" s="145"/>
      <c r="V57" s="145"/>
      <c r="W57" s="145"/>
    </row>
    <row r="58" spans="1:23" s="144" customFormat="1" ht="18" hidden="1" customHeight="1" outlineLevel="1" thickBot="1">
      <c r="A58" s="636" t="s">
        <v>219</v>
      </c>
      <c r="B58" s="637"/>
      <c r="C58" s="638"/>
      <c r="D58" s="642" t="s">
        <v>220</v>
      </c>
      <c r="E58" s="643"/>
      <c r="F58" s="644"/>
      <c r="G58" s="548"/>
      <c r="H58" s="579"/>
      <c r="I58" s="580"/>
      <c r="J58" s="173" t="s">
        <v>221</v>
      </c>
      <c r="K58" s="143"/>
      <c r="L58" s="143"/>
      <c r="M58" s="143"/>
      <c r="N58" s="143"/>
      <c r="O58" s="174"/>
      <c r="P58" s="143"/>
      <c r="Q58" s="143"/>
      <c r="S58" s="145"/>
      <c r="T58" s="145"/>
      <c r="U58" s="145"/>
      <c r="V58" s="145"/>
      <c r="W58" s="145"/>
    </row>
    <row r="59" spans="1:23" s="144" customFormat="1" ht="18" hidden="1" customHeight="1" outlineLevel="1" thickBot="1">
      <c r="A59" s="639"/>
      <c r="B59" s="640"/>
      <c r="C59" s="641"/>
      <c r="D59" s="645" t="s">
        <v>222</v>
      </c>
      <c r="E59" s="646"/>
      <c r="F59" s="647"/>
      <c r="G59" s="648"/>
      <c r="H59" s="649"/>
      <c r="I59" s="650"/>
      <c r="J59" s="175" t="s">
        <v>223</v>
      </c>
      <c r="K59" s="175"/>
      <c r="L59" s="175"/>
      <c r="M59" s="175"/>
      <c r="N59" s="176"/>
      <c r="O59" s="177"/>
      <c r="P59" s="142"/>
      <c r="Q59" s="143"/>
      <c r="S59" s="145"/>
      <c r="T59" s="145"/>
      <c r="U59" s="145"/>
      <c r="V59" s="145"/>
      <c r="W59" s="145"/>
    </row>
    <row r="60" spans="1:23" ht="18" hidden="1" customHeight="1" outlineLevel="1" thickBot="1">
      <c r="A60" s="639"/>
      <c r="B60" s="640"/>
      <c r="C60" s="641"/>
      <c r="D60" s="651" t="s">
        <v>224</v>
      </c>
      <c r="E60" s="652"/>
      <c r="F60" s="652"/>
      <c r="G60" s="652"/>
      <c r="H60" s="652"/>
      <c r="I60" s="652"/>
      <c r="J60" s="652"/>
      <c r="K60" s="652"/>
      <c r="L60" s="652"/>
      <c r="M60" s="653"/>
      <c r="N60" s="672"/>
      <c r="O60" s="673"/>
      <c r="P60" s="97"/>
      <c r="Q60" s="97"/>
      <c r="R60" s="100"/>
      <c r="S60" s="101"/>
      <c r="T60" s="101"/>
      <c r="U60" s="101"/>
      <c r="V60" s="101"/>
      <c r="W60" s="101"/>
    </row>
    <row r="61" spans="1:23" ht="18" hidden="1" customHeight="1" outlineLevel="1" thickBot="1">
      <c r="A61" s="512" t="s">
        <v>225</v>
      </c>
      <c r="B61" s="513"/>
      <c r="C61" s="513"/>
      <c r="D61" s="674" t="s">
        <v>226</v>
      </c>
      <c r="E61" s="675"/>
      <c r="F61" s="676"/>
      <c r="G61" s="677"/>
      <c r="H61" s="678" t="s">
        <v>175</v>
      </c>
      <c r="I61" s="469"/>
      <c r="J61" s="469"/>
      <c r="K61" s="469"/>
      <c r="L61" s="469"/>
      <c r="M61" s="679"/>
      <c r="N61" s="680"/>
      <c r="O61" s="681"/>
      <c r="P61" s="97"/>
      <c r="Q61" s="97"/>
      <c r="R61" s="100"/>
      <c r="S61" s="101"/>
      <c r="T61" s="101"/>
      <c r="U61" s="101"/>
      <c r="V61" s="101"/>
      <c r="W61" s="101"/>
    </row>
    <row r="62" spans="1:23" ht="18" hidden="1" customHeight="1" outlineLevel="1" thickBot="1">
      <c r="A62" s="571"/>
      <c r="B62" s="572"/>
      <c r="C62" s="572"/>
      <c r="D62" s="682" t="s">
        <v>227</v>
      </c>
      <c r="E62" s="683"/>
      <c r="F62" s="676"/>
      <c r="G62" s="677"/>
      <c r="H62" s="678" t="s">
        <v>175</v>
      </c>
      <c r="I62" s="469"/>
      <c r="J62" s="469"/>
      <c r="K62" s="469"/>
      <c r="L62" s="469"/>
      <c r="M62" s="684"/>
      <c r="N62" s="685"/>
      <c r="O62" s="686"/>
      <c r="P62" s="97"/>
      <c r="Q62" s="97"/>
      <c r="R62" s="100"/>
      <c r="S62" s="101"/>
      <c r="T62" s="101"/>
      <c r="U62" s="101"/>
      <c r="V62" s="101"/>
      <c r="W62" s="101"/>
    </row>
    <row r="63" spans="1:23" s="144" customFormat="1" ht="18" hidden="1" customHeight="1" outlineLevel="1" thickBot="1">
      <c r="A63" s="515"/>
      <c r="B63" s="516"/>
      <c r="C63" s="516"/>
      <c r="D63" s="689" t="s">
        <v>228</v>
      </c>
      <c r="E63" s="690"/>
      <c r="F63" s="676"/>
      <c r="G63" s="677"/>
      <c r="H63" s="178"/>
      <c r="I63" s="179"/>
      <c r="J63" s="179"/>
      <c r="K63" s="98"/>
      <c r="L63" s="98"/>
      <c r="M63" s="98"/>
      <c r="N63" s="180"/>
      <c r="O63" s="181"/>
      <c r="P63" s="142"/>
      <c r="Q63" s="143"/>
      <c r="S63" s="145"/>
      <c r="T63" s="145"/>
      <c r="U63" s="145"/>
      <c r="V63" s="145"/>
      <c r="W63" s="145"/>
    </row>
    <row r="64" spans="1:23" s="144" customFormat="1" ht="18" hidden="1" customHeight="1" outlineLevel="1" thickBot="1">
      <c r="A64" s="539" t="s">
        <v>30</v>
      </c>
      <c r="B64" s="691"/>
      <c r="C64" s="692"/>
      <c r="D64" s="146" t="s">
        <v>179</v>
      </c>
      <c r="E64" s="693"/>
      <c r="F64" s="694"/>
      <c r="G64" s="695"/>
      <c r="H64" s="696"/>
      <c r="I64" s="697"/>
      <c r="J64" s="697"/>
      <c r="K64" s="697"/>
      <c r="L64" s="697"/>
      <c r="M64" s="697"/>
      <c r="N64" s="697"/>
      <c r="O64" s="698"/>
      <c r="P64" s="142"/>
      <c r="Q64" s="143"/>
      <c r="S64" s="145"/>
      <c r="T64" s="145"/>
      <c r="U64" s="145"/>
      <c r="V64" s="145"/>
      <c r="W64" s="145"/>
    </row>
    <row r="65" spans="1:23" s="186" customFormat="1" ht="6.75" customHeight="1" collapsed="1" thickBot="1">
      <c r="A65" s="182"/>
      <c r="B65" s="182"/>
      <c r="C65" s="182"/>
      <c r="D65" s="183"/>
      <c r="E65" s="184"/>
      <c r="F65" s="184"/>
      <c r="G65" s="184"/>
      <c r="H65" s="184"/>
      <c r="I65" s="184"/>
      <c r="J65" s="184"/>
      <c r="K65" s="184"/>
      <c r="L65" s="184"/>
      <c r="M65" s="184"/>
      <c r="N65" s="184"/>
      <c r="O65" s="184"/>
      <c r="P65" s="185"/>
      <c r="Q65" s="185"/>
      <c r="S65" s="187"/>
      <c r="T65" s="187"/>
      <c r="U65" s="187"/>
      <c r="V65" s="187"/>
      <c r="W65" s="187"/>
    </row>
    <row r="66" spans="1:23" s="186" customFormat="1" ht="14.25" customHeight="1" thickBot="1">
      <c r="A66" s="188" t="s">
        <v>229</v>
      </c>
      <c r="B66" s="189"/>
      <c r="C66" s="186" t="s">
        <v>230</v>
      </c>
      <c r="F66" s="190"/>
      <c r="P66" s="185"/>
      <c r="Q66" s="185"/>
      <c r="S66" s="187"/>
      <c r="T66" s="187"/>
      <c r="U66" s="187"/>
      <c r="V66" s="187"/>
      <c r="W66" s="187"/>
    </row>
    <row r="67" spans="1:23" s="186" customFormat="1" ht="14.25" customHeight="1" thickBot="1">
      <c r="A67" s="188"/>
      <c r="B67" s="191"/>
      <c r="C67" s="186" t="s">
        <v>231</v>
      </c>
      <c r="F67" s="190"/>
      <c r="P67" s="185"/>
      <c r="Q67" s="185"/>
      <c r="S67" s="187"/>
      <c r="T67" s="187"/>
      <c r="U67" s="187"/>
      <c r="V67" s="187"/>
      <c r="W67" s="187"/>
    </row>
    <row r="68" spans="1:23" s="186" customFormat="1" ht="14.25" customHeight="1">
      <c r="A68" s="192" t="s">
        <v>232</v>
      </c>
      <c r="B68" s="186" t="s">
        <v>233</v>
      </c>
      <c r="P68" s="185"/>
      <c r="Q68" s="185"/>
      <c r="S68" s="187"/>
      <c r="T68" s="187"/>
      <c r="U68" s="187"/>
      <c r="V68" s="187"/>
      <c r="W68" s="187"/>
    </row>
    <row r="69" spans="1:23" ht="14.25" customHeight="1">
      <c r="A69" s="192" t="s">
        <v>234</v>
      </c>
      <c r="B69" s="193" t="s">
        <v>235</v>
      </c>
      <c r="C69" s="186"/>
      <c r="D69" s="186"/>
      <c r="E69" s="186"/>
      <c r="F69" s="186"/>
      <c r="G69" s="186"/>
      <c r="H69" s="186"/>
      <c r="I69" s="186"/>
      <c r="J69" s="186"/>
      <c r="K69" s="186"/>
      <c r="L69" s="186"/>
      <c r="M69" s="186"/>
      <c r="N69" s="186"/>
      <c r="O69" s="186"/>
      <c r="P69" s="97"/>
      <c r="Q69" s="97"/>
      <c r="R69" s="100"/>
      <c r="S69" s="101"/>
      <c r="T69" s="101"/>
      <c r="U69" s="101"/>
      <c r="V69" s="101"/>
      <c r="W69" s="101"/>
    </row>
    <row r="70" spans="1:23" hidden="1">
      <c r="A70" s="100"/>
      <c r="B70" s="100"/>
      <c r="C70" s="100"/>
      <c r="D70" s="100"/>
      <c r="E70" s="100"/>
      <c r="F70" s="102"/>
      <c r="G70" s="100"/>
      <c r="H70" s="100"/>
      <c r="I70" s="100"/>
      <c r="J70" s="100"/>
      <c r="K70" s="100"/>
      <c r="L70" s="100"/>
      <c r="M70" s="100"/>
      <c r="N70" s="100"/>
      <c r="O70" s="100"/>
      <c r="P70" s="97"/>
      <c r="Q70" s="97"/>
      <c r="R70" s="100"/>
      <c r="S70" s="101"/>
      <c r="T70" s="101"/>
      <c r="U70" s="101"/>
      <c r="V70" s="101"/>
      <c r="W70" s="101"/>
    </row>
    <row r="71" spans="1:23" hidden="1">
      <c r="A71" s="100"/>
      <c r="B71" s="100"/>
      <c r="C71" s="100"/>
      <c r="D71" s="100"/>
      <c r="E71" s="100"/>
      <c r="F71" s="102"/>
      <c r="G71" s="100"/>
      <c r="H71" s="100"/>
      <c r="I71" s="100"/>
      <c r="J71" s="100"/>
      <c r="K71" s="100"/>
      <c r="L71" s="100"/>
      <c r="M71" s="100"/>
      <c r="N71" s="100"/>
      <c r="O71" s="100"/>
      <c r="P71" s="97"/>
      <c r="Q71" s="97"/>
      <c r="R71" s="100"/>
      <c r="S71" s="101"/>
      <c r="T71" s="101"/>
      <c r="U71" s="101"/>
      <c r="V71" s="101"/>
      <c r="W71" s="101"/>
    </row>
    <row r="72" spans="1:23" hidden="1">
      <c r="A72" s="100"/>
      <c r="B72" s="100"/>
      <c r="C72" s="100"/>
      <c r="D72" s="100"/>
      <c r="E72" s="100"/>
      <c r="F72" s="102"/>
      <c r="G72" s="100"/>
      <c r="H72" s="100"/>
      <c r="I72" s="100"/>
      <c r="J72" s="100"/>
      <c r="K72" s="100"/>
      <c r="L72" s="100"/>
      <c r="M72" s="100"/>
      <c r="N72" s="100"/>
      <c r="O72" s="100"/>
      <c r="P72" s="97"/>
      <c r="Q72" s="97"/>
      <c r="R72" s="100"/>
      <c r="S72" s="101"/>
      <c r="T72" s="101"/>
      <c r="U72" s="101"/>
      <c r="V72" s="101"/>
      <c r="W72" s="101"/>
    </row>
    <row r="73" spans="1:23" hidden="1">
      <c r="A73" s="100"/>
      <c r="B73" s="100"/>
      <c r="C73" s="100"/>
      <c r="D73" s="100"/>
      <c r="E73" s="100"/>
      <c r="F73" s="102"/>
      <c r="G73" s="100"/>
      <c r="H73" s="100"/>
      <c r="I73" s="100"/>
      <c r="J73" s="100"/>
      <c r="K73" s="100"/>
      <c r="L73" s="100"/>
      <c r="M73" s="100"/>
      <c r="N73" s="100"/>
      <c r="O73" s="100"/>
      <c r="P73" s="97"/>
      <c r="Q73" s="97"/>
      <c r="R73" s="100"/>
      <c r="S73" s="101"/>
      <c r="T73" s="101"/>
      <c r="U73" s="101"/>
      <c r="V73" s="101"/>
      <c r="W73" s="101"/>
    </row>
    <row r="74" spans="1:23" hidden="1">
      <c r="A74" s="100"/>
      <c r="B74" s="100"/>
      <c r="C74" s="100"/>
      <c r="D74" s="100"/>
      <c r="E74" s="100"/>
      <c r="F74" s="102"/>
      <c r="G74" s="100"/>
      <c r="H74" s="100"/>
      <c r="I74" s="100"/>
      <c r="J74" s="100"/>
      <c r="K74" s="100"/>
      <c r="L74" s="100"/>
      <c r="M74" s="100"/>
      <c r="N74" s="100"/>
      <c r="O74" s="100"/>
      <c r="P74" s="97"/>
      <c r="Q74" s="97"/>
      <c r="R74" s="100"/>
      <c r="S74" s="101"/>
      <c r="T74" s="101"/>
      <c r="U74" s="101"/>
      <c r="V74" s="101"/>
      <c r="W74" s="101"/>
    </row>
    <row r="75" spans="1:23" hidden="1">
      <c r="A75" s="100"/>
      <c r="B75" s="100"/>
      <c r="C75" s="100"/>
      <c r="D75" s="100"/>
      <c r="E75" s="100"/>
      <c r="F75" s="102"/>
      <c r="G75" s="100"/>
      <c r="H75" s="100"/>
      <c r="I75" s="100"/>
      <c r="J75" s="100"/>
      <c r="K75" s="100"/>
      <c r="L75" s="100"/>
      <c r="M75" s="100"/>
      <c r="N75" s="100"/>
      <c r="O75" s="100"/>
      <c r="P75" s="97"/>
      <c r="Q75" s="97"/>
      <c r="R75" s="100"/>
      <c r="S75" s="101"/>
      <c r="T75" s="101"/>
      <c r="U75" s="101"/>
      <c r="V75" s="101"/>
      <c r="W75" s="101"/>
    </row>
    <row r="76" spans="1:23" hidden="1">
      <c r="A76" s="100"/>
      <c r="B76" s="100"/>
      <c r="C76" s="100"/>
      <c r="D76" s="100"/>
      <c r="E76" s="100"/>
      <c r="F76" s="102"/>
      <c r="G76" s="100"/>
      <c r="H76" s="100"/>
      <c r="I76" s="100"/>
      <c r="J76" s="100"/>
      <c r="K76" s="100"/>
      <c r="L76" s="100"/>
      <c r="M76" s="100"/>
      <c r="N76" s="100"/>
      <c r="O76" s="100"/>
      <c r="P76" s="97"/>
      <c r="Q76" s="97"/>
      <c r="R76" s="100"/>
      <c r="S76" s="101"/>
      <c r="T76" s="101"/>
      <c r="U76" s="101"/>
      <c r="V76" s="101"/>
      <c r="W76" s="101"/>
    </row>
    <row r="77" spans="1:23" hidden="1">
      <c r="A77" s="100"/>
      <c r="B77" s="100"/>
      <c r="C77" s="100"/>
      <c r="D77" s="100"/>
      <c r="E77" s="100"/>
      <c r="F77" s="102"/>
      <c r="G77" s="100"/>
      <c r="H77" s="100"/>
      <c r="I77" s="100"/>
      <c r="J77" s="100"/>
      <c r="K77" s="100"/>
      <c r="L77" s="100"/>
      <c r="M77" s="100"/>
      <c r="N77" s="100"/>
      <c r="O77" s="100"/>
      <c r="P77" s="97"/>
      <c r="Q77" s="97"/>
      <c r="R77" s="100"/>
      <c r="S77" s="101"/>
      <c r="T77" s="101"/>
      <c r="U77" s="101"/>
      <c r="V77" s="101"/>
      <c r="W77" s="101"/>
    </row>
    <row r="78" spans="1:23" hidden="1">
      <c r="A78" s="100"/>
      <c r="B78" s="100"/>
      <c r="C78" s="100"/>
      <c r="D78" s="100"/>
      <c r="E78" s="100"/>
      <c r="F78" s="102"/>
      <c r="G78" s="100"/>
      <c r="H78" s="100"/>
      <c r="I78" s="100"/>
      <c r="J78" s="100"/>
      <c r="K78" s="100"/>
      <c r="L78" s="100"/>
      <c r="M78" s="100"/>
      <c r="N78" s="100"/>
      <c r="O78" s="100"/>
      <c r="P78" s="97"/>
      <c r="Q78" s="97"/>
      <c r="R78" s="100"/>
      <c r="S78" s="101"/>
      <c r="T78" s="101"/>
      <c r="U78" s="101"/>
      <c r="V78" s="101"/>
      <c r="W78" s="101"/>
    </row>
    <row r="79" spans="1:23" ht="60" hidden="1" customHeight="1">
      <c r="A79" s="687" t="s">
        <v>236</v>
      </c>
      <c r="B79" s="688"/>
      <c r="C79" s="688"/>
      <c r="D79" s="688"/>
      <c r="E79" s="688"/>
      <c r="F79" s="688"/>
      <c r="G79" s="688"/>
      <c r="H79" s="688"/>
      <c r="I79" s="688"/>
      <c r="J79" s="688"/>
      <c r="K79" s="688"/>
      <c r="L79" s="688"/>
      <c r="M79" s="688"/>
      <c r="N79" s="688"/>
      <c r="O79" s="688"/>
      <c r="P79" s="97"/>
      <c r="Q79" s="97"/>
      <c r="R79" s="100"/>
      <c r="S79" s="101"/>
      <c r="T79" s="101"/>
      <c r="U79" s="101"/>
      <c r="V79" s="101"/>
      <c r="W79" s="101"/>
    </row>
    <row r="80" spans="1:23" hidden="1">
      <c r="A80" s="100"/>
      <c r="B80" s="100"/>
      <c r="C80" s="100"/>
      <c r="D80" s="100"/>
      <c r="E80" s="100"/>
      <c r="F80" s="102"/>
      <c r="G80" s="100"/>
      <c r="H80" s="100"/>
      <c r="I80" s="100"/>
      <c r="J80" s="100"/>
      <c r="K80" s="100"/>
      <c r="L80" s="100"/>
      <c r="M80" s="100"/>
      <c r="N80" s="100"/>
      <c r="O80" s="100"/>
      <c r="P80" s="97"/>
      <c r="Q80" s="97"/>
      <c r="R80" s="100"/>
      <c r="S80" s="101"/>
      <c r="T80" s="101"/>
      <c r="U80" s="101"/>
      <c r="V80" s="101"/>
      <c r="W80" s="101"/>
    </row>
    <row r="81" spans="1:17" s="100" customFormat="1" ht="12" hidden="1">
      <c r="F81" s="102"/>
      <c r="P81" s="97"/>
      <c r="Q81" s="97"/>
    </row>
    <row r="82" spans="1:17" s="100" customFormat="1" ht="12" hidden="1">
      <c r="F82" s="102"/>
      <c r="P82" s="97"/>
      <c r="Q82" s="97"/>
    </row>
    <row r="83" spans="1:17" s="100" customFormat="1" ht="12" hidden="1">
      <c r="F83" s="102"/>
      <c r="P83" s="97"/>
      <c r="Q83" s="97"/>
    </row>
    <row r="84" spans="1:17" s="100" customFormat="1" ht="12" hidden="1">
      <c r="F84" s="102"/>
      <c r="P84" s="97"/>
      <c r="Q84" s="97"/>
    </row>
    <row r="85" spans="1:17" s="100" customFormat="1" ht="12" hidden="1">
      <c r="F85" s="102"/>
      <c r="P85" s="97"/>
      <c r="Q85" s="97"/>
    </row>
    <row r="86" spans="1:17" s="100" customFormat="1" ht="12" hidden="1">
      <c r="F86" s="102"/>
      <c r="P86" s="97"/>
      <c r="Q86" s="97"/>
    </row>
    <row r="87" spans="1:17" s="100" customFormat="1" ht="12" hidden="1">
      <c r="F87" s="102"/>
      <c r="P87" s="97"/>
      <c r="Q87" s="97"/>
    </row>
    <row r="88" spans="1:17" s="100" customFormat="1" ht="12" hidden="1">
      <c r="F88" s="102"/>
      <c r="P88" s="97"/>
      <c r="Q88" s="97"/>
    </row>
    <row r="89" spans="1:17" s="100" customFormat="1" ht="60" hidden="1" customHeight="1">
      <c r="A89" s="687" t="s">
        <v>237</v>
      </c>
      <c r="B89" s="688"/>
      <c r="C89" s="688"/>
      <c r="D89" s="688"/>
      <c r="E89" s="688"/>
      <c r="F89" s="688"/>
      <c r="G89" s="688"/>
      <c r="H89" s="688"/>
      <c r="I89" s="688"/>
      <c r="J89" s="688"/>
      <c r="K89" s="688"/>
      <c r="L89" s="688"/>
      <c r="M89" s="688"/>
      <c r="N89" s="688"/>
      <c r="O89" s="688"/>
      <c r="P89" s="97"/>
      <c r="Q89" s="97"/>
    </row>
    <row r="90" spans="1:17" s="100" customFormat="1" ht="12" hidden="1">
      <c r="F90" s="102"/>
      <c r="P90" s="97"/>
      <c r="Q90" s="97"/>
    </row>
    <row r="91" spans="1:17" s="100" customFormat="1" ht="12" hidden="1">
      <c r="F91" s="102"/>
      <c r="P91" s="97"/>
      <c r="Q91" s="97"/>
    </row>
    <row r="92" spans="1:17" s="100" customFormat="1" ht="12" hidden="1">
      <c r="F92" s="102"/>
      <c r="P92" s="97"/>
      <c r="Q92" s="97"/>
    </row>
    <row r="93" spans="1:17" s="100" customFormat="1" ht="12" hidden="1">
      <c r="F93" s="102"/>
      <c r="P93" s="97"/>
      <c r="Q93" s="97"/>
    </row>
    <row r="94" spans="1:17" s="100" customFormat="1" ht="12" hidden="1">
      <c r="F94" s="102"/>
      <c r="P94" s="97"/>
      <c r="Q94" s="97"/>
    </row>
    <row r="95" spans="1:17" s="100" customFormat="1" ht="12" hidden="1">
      <c r="F95" s="102"/>
      <c r="P95" s="97"/>
      <c r="Q95" s="97"/>
    </row>
    <row r="96" spans="1:17" s="100" customFormat="1" ht="12" hidden="1">
      <c r="F96" s="102"/>
      <c r="P96" s="97"/>
      <c r="Q96" s="97"/>
    </row>
    <row r="97" spans="1:17" s="100" customFormat="1" ht="12" hidden="1">
      <c r="F97" s="102"/>
      <c r="P97" s="97"/>
      <c r="Q97" s="97"/>
    </row>
    <row r="98" spans="1:17" s="100" customFormat="1" ht="12" hidden="1">
      <c r="F98" s="102"/>
      <c r="P98" s="97"/>
      <c r="Q98" s="97"/>
    </row>
    <row r="99" spans="1:17" s="100" customFormat="1" ht="60" hidden="1" customHeight="1">
      <c r="A99" s="687" t="s">
        <v>238</v>
      </c>
      <c r="B99" s="688"/>
      <c r="C99" s="688"/>
      <c r="D99" s="688"/>
      <c r="E99" s="688"/>
      <c r="F99" s="688"/>
      <c r="G99" s="688"/>
      <c r="H99" s="688"/>
      <c r="I99" s="688"/>
      <c r="J99" s="688"/>
      <c r="K99" s="688"/>
      <c r="L99" s="688"/>
      <c r="M99" s="688"/>
      <c r="N99" s="688"/>
      <c r="O99" s="688"/>
      <c r="P99" s="97"/>
      <c r="Q99" s="97"/>
    </row>
    <row r="100" spans="1:17" s="100" customFormat="1" ht="12" hidden="1">
      <c r="F100" s="102"/>
      <c r="P100" s="97"/>
      <c r="Q100" s="97"/>
    </row>
    <row r="101" spans="1:17" s="100" customFormat="1" ht="12" hidden="1">
      <c r="F101" s="102"/>
      <c r="P101" s="97"/>
      <c r="Q101" s="97"/>
    </row>
    <row r="102" spans="1:17" s="100" customFormat="1" ht="12" hidden="1">
      <c r="F102" s="102"/>
      <c r="P102" s="97"/>
      <c r="Q102" s="97"/>
    </row>
    <row r="103" spans="1:17" s="100" customFormat="1" ht="12" hidden="1">
      <c r="F103" s="102"/>
      <c r="P103" s="97"/>
      <c r="Q103" s="97"/>
    </row>
    <row r="104" spans="1:17" s="100" customFormat="1" ht="12" hidden="1">
      <c r="F104" s="102"/>
      <c r="P104" s="97"/>
      <c r="Q104" s="97"/>
    </row>
    <row r="105" spans="1:17" s="100" customFormat="1" ht="12" hidden="1">
      <c r="F105" s="102"/>
      <c r="P105" s="97"/>
      <c r="Q105" s="97"/>
    </row>
    <row r="106" spans="1:17" s="100" customFormat="1" ht="12" hidden="1">
      <c r="F106" s="102"/>
      <c r="P106" s="97"/>
      <c r="Q106" s="97"/>
    </row>
    <row r="107" spans="1:17" s="100" customFormat="1" ht="12" hidden="1">
      <c r="F107" s="102"/>
      <c r="P107" s="97"/>
      <c r="Q107" s="97"/>
    </row>
    <row r="108" spans="1:17" s="100" customFormat="1" ht="12" hidden="1">
      <c r="F108" s="102"/>
      <c r="P108" s="97"/>
      <c r="Q108" s="97"/>
    </row>
    <row r="109" spans="1:17" s="100" customFormat="1" ht="60" hidden="1" customHeight="1">
      <c r="A109" s="687" t="s">
        <v>239</v>
      </c>
      <c r="B109" s="688"/>
      <c r="C109" s="688"/>
      <c r="D109" s="688"/>
      <c r="E109" s="688"/>
      <c r="F109" s="688"/>
      <c r="G109" s="688"/>
      <c r="H109" s="688"/>
      <c r="I109" s="688"/>
      <c r="J109" s="688"/>
      <c r="K109" s="688"/>
      <c r="L109" s="688"/>
      <c r="M109" s="688"/>
      <c r="N109" s="688"/>
      <c r="O109" s="688"/>
      <c r="P109" s="97"/>
      <c r="Q109" s="97"/>
    </row>
    <row r="110" spans="1:17" s="100" customFormat="1" ht="12" hidden="1">
      <c r="F110" s="102"/>
      <c r="P110" s="97"/>
      <c r="Q110" s="97"/>
    </row>
    <row r="111" spans="1:17" s="100" customFormat="1" ht="12" hidden="1">
      <c r="F111" s="102"/>
      <c r="P111" s="97"/>
      <c r="Q111" s="97"/>
    </row>
    <row r="112" spans="1:17" s="100" customFormat="1" ht="12" hidden="1">
      <c r="F112" s="102"/>
      <c r="P112" s="97"/>
      <c r="Q112" s="97"/>
    </row>
    <row r="113" spans="1:17" s="100" customFormat="1" ht="12" hidden="1">
      <c r="F113" s="102"/>
      <c r="P113" s="97"/>
      <c r="Q113" s="97"/>
    </row>
    <row r="114" spans="1:17" s="100" customFormat="1" ht="12" hidden="1">
      <c r="F114" s="102"/>
      <c r="P114" s="97"/>
      <c r="Q114" s="97"/>
    </row>
    <row r="115" spans="1:17" s="100" customFormat="1" ht="12" hidden="1">
      <c r="F115" s="102"/>
      <c r="P115" s="97"/>
      <c r="Q115" s="97"/>
    </row>
    <row r="116" spans="1:17" s="100" customFormat="1" ht="12" hidden="1">
      <c r="F116" s="102"/>
      <c r="P116" s="97"/>
      <c r="Q116" s="97"/>
    </row>
    <row r="117" spans="1:17" s="100" customFormat="1" ht="12" hidden="1">
      <c r="F117" s="102"/>
      <c r="P117" s="97"/>
      <c r="Q117" s="97"/>
    </row>
    <row r="118" spans="1:17" s="100" customFormat="1" ht="12" hidden="1">
      <c r="F118" s="102"/>
      <c r="P118" s="97"/>
      <c r="Q118" s="97"/>
    </row>
    <row r="119" spans="1:17" s="100" customFormat="1" ht="28.5" hidden="1">
      <c r="A119" s="687" t="s">
        <v>27</v>
      </c>
      <c r="B119" s="688"/>
      <c r="C119" s="688"/>
      <c r="D119" s="688"/>
      <c r="E119" s="688"/>
      <c r="F119" s="688"/>
      <c r="G119" s="688"/>
      <c r="H119" s="688"/>
      <c r="I119" s="688"/>
      <c r="J119" s="688"/>
      <c r="K119" s="688"/>
      <c r="L119" s="688"/>
      <c r="M119" s="688"/>
      <c r="N119" s="688"/>
      <c r="O119" s="688"/>
      <c r="P119" s="97"/>
      <c r="Q119" s="97"/>
    </row>
    <row r="120" spans="1:17" s="100" customFormat="1" ht="12">
      <c r="F120" s="102"/>
      <c r="P120" s="97"/>
      <c r="Q120" s="97"/>
    </row>
    <row r="121" spans="1:17">
      <c r="A121" s="100"/>
      <c r="B121" s="100"/>
      <c r="C121" s="100"/>
      <c r="D121" s="100"/>
      <c r="E121" s="100"/>
      <c r="F121" s="102"/>
      <c r="G121" s="100"/>
      <c r="H121" s="100"/>
      <c r="I121" s="100"/>
      <c r="J121" s="100"/>
      <c r="K121" s="100"/>
      <c r="L121" s="100"/>
      <c r="M121" s="100"/>
      <c r="N121" s="100"/>
      <c r="O121" s="100"/>
      <c r="P121" s="100"/>
      <c r="Q121" s="100"/>
    </row>
  </sheetData>
  <sheetProtection sheet="1" objects="1" scenarios="1" selectLockedCells="1"/>
  <mergeCells count="127">
    <mergeCell ref="A89:O89"/>
    <mergeCell ref="A99:O99"/>
    <mergeCell ref="A109:O109"/>
    <mergeCell ref="A119:O119"/>
    <mergeCell ref="D63:E63"/>
    <mergeCell ref="F63:G63"/>
    <mergeCell ref="A64:C64"/>
    <mergeCell ref="E64:G64"/>
    <mergeCell ref="H64:O64"/>
    <mergeCell ref="A79:O79"/>
    <mergeCell ref="N60:O60"/>
    <mergeCell ref="A61:C63"/>
    <mergeCell ref="D61:E61"/>
    <mergeCell ref="F61:G61"/>
    <mergeCell ref="H61:L61"/>
    <mergeCell ref="M61:O61"/>
    <mergeCell ref="D62:E62"/>
    <mergeCell ref="F62:G62"/>
    <mergeCell ref="H62:L62"/>
    <mergeCell ref="M62:O62"/>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A21:C21"/>
    <mergeCell ref="E21:G21"/>
    <mergeCell ref="A22:C23"/>
    <mergeCell ref="E22:G22"/>
    <mergeCell ref="E23:G23"/>
    <mergeCell ref="H23:J23"/>
    <mergeCell ref="A19:C19"/>
    <mergeCell ref="D19:K19"/>
    <mergeCell ref="L19:O19"/>
    <mergeCell ref="A20:C20"/>
    <mergeCell ref="E20:G20"/>
    <mergeCell ref="H20:L20"/>
    <mergeCell ref="M20:O20"/>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2"/>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E6" sqref="E6:F6"/>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194" t="s">
        <v>240</v>
      </c>
      <c r="B1" s="194"/>
      <c r="C1" s="194"/>
      <c r="D1" s="194"/>
      <c r="E1" s="194"/>
      <c r="F1" s="195"/>
      <c r="G1" s="194"/>
      <c r="H1" s="194"/>
      <c r="I1" s="194"/>
      <c r="J1" s="194"/>
      <c r="K1" s="194"/>
      <c r="L1" s="194"/>
      <c r="M1" s="196"/>
      <c r="N1" s="194"/>
      <c r="O1" s="194"/>
      <c r="P1" s="197"/>
      <c r="Q1" s="197"/>
    </row>
    <row r="2" spans="1:17" ht="14.25" thickBot="1">
      <c r="A2" s="194"/>
      <c r="B2" s="194"/>
      <c r="C2" s="194"/>
      <c r="D2" s="194"/>
      <c r="E2" s="197"/>
      <c r="F2" s="198" t="s">
        <v>22</v>
      </c>
      <c r="G2" s="367" t="s">
        <v>460</v>
      </c>
      <c r="H2" s="368"/>
      <c r="I2" s="368"/>
      <c r="J2" s="368"/>
      <c r="K2" s="368"/>
      <c r="L2" s="369"/>
      <c r="M2" s="199"/>
      <c r="N2" s="194"/>
      <c r="O2" s="194"/>
      <c r="P2" s="197"/>
      <c r="Q2" s="197"/>
    </row>
    <row r="3" spans="1:17" ht="36" customHeight="1" thickBot="1">
      <c r="A3" s="699" t="s">
        <v>241</v>
      </c>
      <c r="B3" s="699"/>
      <c r="C3" s="699"/>
      <c r="D3" s="699"/>
      <c r="E3" s="699"/>
      <c r="F3" s="699"/>
      <c r="G3" s="699"/>
      <c r="H3" s="699"/>
      <c r="I3" s="699"/>
      <c r="J3" s="699"/>
      <c r="K3" s="699"/>
      <c r="L3" s="699"/>
      <c r="M3" s="699"/>
      <c r="N3" s="194"/>
      <c r="O3" s="194"/>
      <c r="P3" s="197"/>
      <c r="Q3" s="197" t="s">
        <v>242</v>
      </c>
    </row>
    <row r="4" spans="1:17" ht="18" customHeight="1" thickBot="1">
      <c r="A4" s="195"/>
      <c r="B4" s="200"/>
      <c r="C4" s="700" t="s">
        <v>243</v>
      </c>
      <c r="D4" s="701"/>
      <c r="E4" s="701"/>
      <c r="F4" s="701"/>
      <c r="G4" s="701"/>
      <c r="H4" s="701"/>
      <c r="I4" s="701"/>
      <c r="J4" s="701"/>
      <c r="K4" s="702"/>
      <c r="L4" s="200"/>
      <c r="M4" s="200"/>
      <c r="N4" s="194"/>
      <c r="O4" s="194"/>
      <c r="P4" s="197"/>
      <c r="Q4" s="197" t="s">
        <v>33</v>
      </c>
    </row>
    <row r="5" spans="1:17" ht="6" customHeight="1" thickBot="1">
      <c r="A5" s="195"/>
      <c r="B5" s="200"/>
      <c r="C5" s="195"/>
      <c r="D5" s="201"/>
      <c r="E5" s="201"/>
      <c r="F5" s="201"/>
      <c r="G5" s="201"/>
      <c r="H5" s="201"/>
      <c r="I5" s="201"/>
      <c r="J5" s="201"/>
      <c r="K5" s="201"/>
      <c r="L5" s="200"/>
      <c r="M5" s="200"/>
      <c r="N5" s="194"/>
      <c r="O5" s="194"/>
      <c r="P5" s="197"/>
      <c r="Q5" s="197" t="s">
        <v>244</v>
      </c>
    </row>
    <row r="6" spans="1:17" ht="27" customHeight="1" thickBot="1">
      <c r="A6" s="703" t="s">
        <v>245</v>
      </c>
      <c r="B6" s="704"/>
      <c r="C6" s="705"/>
      <c r="D6" s="202" t="s">
        <v>246</v>
      </c>
      <c r="E6" s="709"/>
      <c r="F6" s="710"/>
      <c r="G6" s="203"/>
      <c r="H6" s="204"/>
      <c r="I6" s="204"/>
      <c r="J6" s="204"/>
      <c r="K6" s="204"/>
      <c r="L6" s="204"/>
      <c r="M6" s="205"/>
      <c r="N6" s="194"/>
      <c r="O6" s="98"/>
      <c r="P6" s="197"/>
      <c r="Q6" s="197"/>
    </row>
    <row r="7" spans="1:17" ht="27" customHeight="1" thickBot="1">
      <c r="A7" s="706"/>
      <c r="B7" s="707"/>
      <c r="C7" s="708"/>
      <c r="D7" s="206" t="s">
        <v>247</v>
      </c>
      <c r="E7" s="711" t="s">
        <v>248</v>
      </c>
      <c r="F7" s="712"/>
      <c r="G7" s="207"/>
      <c r="H7" s="208"/>
      <c r="I7" s="208"/>
      <c r="J7" s="208"/>
      <c r="K7" s="208"/>
      <c r="L7" s="209"/>
      <c r="M7" s="210"/>
      <c r="N7" s="194"/>
      <c r="O7" s="98"/>
      <c r="P7" s="197"/>
      <c r="Q7" s="197"/>
    </row>
    <row r="8" spans="1:17" ht="27" customHeight="1" thickBot="1">
      <c r="A8" s="703" t="s">
        <v>249</v>
      </c>
      <c r="B8" s="704"/>
      <c r="C8" s="705"/>
      <c r="D8" s="202" t="s">
        <v>246</v>
      </c>
      <c r="E8" s="716"/>
      <c r="F8" s="717"/>
      <c r="G8" s="718" t="s">
        <v>250</v>
      </c>
      <c r="H8" s="719"/>
      <c r="I8" s="719"/>
      <c r="J8" s="719"/>
      <c r="K8" s="720"/>
      <c r="L8" s="721" t="s">
        <v>145</v>
      </c>
      <c r="M8" s="722"/>
      <c r="N8" s="194"/>
      <c r="O8" s="98"/>
      <c r="P8" s="197"/>
      <c r="Q8" s="197"/>
    </row>
    <row r="9" spans="1:17" ht="27" customHeight="1">
      <c r="A9" s="706"/>
      <c r="B9" s="707"/>
      <c r="C9" s="708"/>
      <c r="D9" s="211" t="s">
        <v>247</v>
      </c>
      <c r="E9" s="723" t="s">
        <v>251</v>
      </c>
      <c r="F9" s="724"/>
      <c r="G9" s="212" t="s">
        <v>252</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725" t="s">
        <v>253</v>
      </c>
      <c r="B11" s="726"/>
      <c r="C11" s="218" t="s">
        <v>254</v>
      </c>
      <c r="D11" s="219" t="s">
        <v>144</v>
      </c>
      <c r="E11" s="711" t="s">
        <v>145</v>
      </c>
      <c r="F11" s="712"/>
      <c r="G11" s="203"/>
      <c r="H11" s="204"/>
      <c r="I11" s="204"/>
      <c r="J11" s="204"/>
      <c r="K11" s="204"/>
      <c r="L11" s="204"/>
      <c r="M11" s="205"/>
      <c r="N11" s="194"/>
      <c r="O11" s="98"/>
      <c r="P11" s="197"/>
      <c r="Q11" s="197"/>
    </row>
    <row r="12" spans="1:17" ht="36" customHeight="1" thickBot="1">
      <c r="A12" s="727"/>
      <c r="B12" s="728"/>
      <c r="C12" s="220" t="s">
        <v>255</v>
      </c>
      <c r="D12" s="731" t="s">
        <v>150</v>
      </c>
      <c r="E12" s="707"/>
      <c r="F12" s="732"/>
      <c r="G12" s="733"/>
      <c r="H12" s="221" t="s">
        <v>256</v>
      </c>
      <c r="I12" s="734"/>
      <c r="J12" s="735"/>
      <c r="K12" s="735"/>
      <c r="L12" s="735"/>
      <c r="M12" s="736"/>
      <c r="N12" s="194"/>
      <c r="O12" s="194"/>
      <c r="P12" s="197"/>
      <c r="Q12" s="197"/>
    </row>
    <row r="13" spans="1:17" ht="18" customHeight="1" thickBot="1">
      <c r="A13" s="727"/>
      <c r="B13" s="728"/>
      <c r="C13" s="737" t="s">
        <v>257</v>
      </c>
      <c r="D13" s="738"/>
      <c r="E13" s="738"/>
      <c r="F13" s="738"/>
      <c r="G13" s="738"/>
      <c r="H13" s="738"/>
      <c r="I13" s="738"/>
      <c r="J13" s="738"/>
      <c r="K13" s="738"/>
      <c r="L13" s="738"/>
      <c r="M13" s="739"/>
      <c r="N13" s="194"/>
      <c r="O13" s="194"/>
      <c r="P13" s="197"/>
      <c r="Q13" s="197"/>
    </row>
    <row r="14" spans="1:17" ht="18" customHeight="1" thickBot="1">
      <c r="A14" s="727"/>
      <c r="B14" s="728"/>
      <c r="C14" s="222" t="s">
        <v>258</v>
      </c>
      <c r="D14" s="740"/>
      <c r="E14" s="741"/>
      <c r="F14" s="742"/>
      <c r="G14" s="223"/>
      <c r="H14" s="224"/>
      <c r="I14" s="224"/>
      <c r="J14" s="224"/>
      <c r="K14" s="224"/>
      <c r="L14" s="224"/>
      <c r="M14" s="225"/>
      <c r="N14" s="194"/>
      <c r="O14" s="194"/>
      <c r="P14" s="197"/>
      <c r="Q14" s="197"/>
    </row>
    <row r="15" spans="1:17" ht="18" customHeight="1" thickBot="1">
      <c r="A15" s="727"/>
      <c r="B15" s="728"/>
      <c r="C15" s="226" t="s">
        <v>259</v>
      </c>
      <c r="D15" s="740"/>
      <c r="E15" s="741"/>
      <c r="F15" s="741"/>
      <c r="G15" s="741"/>
      <c r="H15" s="741"/>
      <c r="I15" s="741"/>
      <c r="J15" s="741"/>
      <c r="K15" s="741"/>
      <c r="L15" s="741"/>
      <c r="M15" s="742"/>
      <c r="N15" s="194"/>
      <c r="O15" s="194"/>
      <c r="P15" s="197"/>
      <c r="Q15" s="197"/>
    </row>
    <row r="16" spans="1:17" ht="27" customHeight="1" thickBot="1">
      <c r="A16" s="727"/>
      <c r="B16" s="728"/>
      <c r="C16" s="226" t="s">
        <v>260</v>
      </c>
      <c r="D16" s="743">
        <v>0</v>
      </c>
      <c r="E16" s="744"/>
      <c r="F16" s="227"/>
      <c r="G16" s="745"/>
      <c r="H16" s="745"/>
      <c r="I16" s="745"/>
      <c r="J16" s="745"/>
      <c r="K16" s="745"/>
      <c r="L16" s="745"/>
      <c r="M16" s="746"/>
      <c r="N16" s="194"/>
      <c r="O16" s="194"/>
      <c r="P16" s="197"/>
      <c r="Q16" s="197"/>
    </row>
    <row r="17" spans="1:17" ht="18" customHeight="1" thickBot="1">
      <c r="A17" s="727"/>
      <c r="B17" s="728"/>
      <c r="C17" s="222" t="s">
        <v>261</v>
      </c>
      <c r="D17" s="713"/>
      <c r="E17" s="714"/>
      <c r="F17" s="714"/>
      <c r="G17" s="714"/>
      <c r="H17" s="714"/>
      <c r="I17" s="714"/>
      <c r="J17" s="714"/>
      <c r="K17" s="714"/>
      <c r="L17" s="714"/>
      <c r="M17" s="715"/>
      <c r="N17" s="194"/>
      <c r="O17" s="194"/>
      <c r="P17" s="197"/>
      <c r="Q17" s="197"/>
    </row>
    <row r="18" spans="1:17" ht="46.5" customHeight="1" thickBot="1">
      <c r="A18" s="727"/>
      <c r="B18" s="728"/>
      <c r="C18" s="222" t="s">
        <v>262</v>
      </c>
      <c r="D18" s="747"/>
      <c r="E18" s="748"/>
      <c r="F18" s="748"/>
      <c r="G18" s="748"/>
      <c r="H18" s="748"/>
      <c r="I18" s="748"/>
      <c r="J18" s="748"/>
      <c r="K18" s="748"/>
      <c r="L18" s="748"/>
      <c r="M18" s="749"/>
      <c r="N18" s="194"/>
      <c r="O18" s="194"/>
      <c r="P18" s="197"/>
      <c r="Q18" s="197"/>
    </row>
    <row r="19" spans="1:17" ht="18" customHeight="1" thickBot="1">
      <c r="A19" s="727"/>
      <c r="B19" s="728"/>
      <c r="C19" s="222" t="s">
        <v>263</v>
      </c>
      <c r="D19" s="750"/>
      <c r="E19" s="751"/>
      <c r="F19" s="228" t="s">
        <v>264</v>
      </c>
      <c r="G19" s="751"/>
      <c r="H19" s="751"/>
      <c r="I19" s="751"/>
      <c r="J19" s="751"/>
      <c r="K19" s="751"/>
      <c r="L19" s="751"/>
      <c r="M19" s="752"/>
      <c r="N19" s="194"/>
      <c r="O19" s="194"/>
      <c r="P19" s="197"/>
      <c r="Q19" s="197"/>
    </row>
    <row r="20" spans="1:17" ht="18" customHeight="1" thickBot="1">
      <c r="A20" s="727"/>
      <c r="B20" s="728"/>
      <c r="C20" s="222" t="s">
        <v>265</v>
      </c>
      <c r="D20" s="753"/>
      <c r="E20" s="754"/>
      <c r="F20" s="754"/>
      <c r="G20" s="754"/>
      <c r="H20" s="754"/>
      <c r="I20" s="754"/>
      <c r="J20" s="754"/>
      <c r="K20" s="754"/>
      <c r="L20" s="754"/>
      <c r="M20" s="755"/>
      <c r="N20" s="229"/>
      <c r="O20" s="229"/>
      <c r="P20" s="194"/>
      <c r="Q20" s="194"/>
    </row>
    <row r="21" spans="1:17" ht="18" customHeight="1" thickBot="1">
      <c r="A21" s="727"/>
      <c r="B21" s="728"/>
      <c r="C21" s="222" t="s">
        <v>266</v>
      </c>
      <c r="D21" s="750"/>
      <c r="E21" s="751"/>
      <c r="F21" s="228" t="s">
        <v>264</v>
      </c>
      <c r="G21" s="751"/>
      <c r="H21" s="751"/>
      <c r="I21" s="751"/>
      <c r="J21" s="751"/>
      <c r="K21" s="751"/>
      <c r="L21" s="751"/>
      <c r="M21" s="752"/>
      <c r="N21" s="230"/>
      <c r="O21" s="230"/>
      <c r="P21" s="194"/>
      <c r="Q21" s="194"/>
    </row>
    <row r="22" spans="1:17" ht="18" customHeight="1" thickBot="1">
      <c r="A22" s="727"/>
      <c r="B22" s="728"/>
      <c r="C22" s="222" t="s">
        <v>267</v>
      </c>
      <c r="D22" s="711" t="s">
        <v>248</v>
      </c>
      <c r="E22" s="712"/>
      <c r="F22" s="756" t="s">
        <v>268</v>
      </c>
      <c r="G22" s="756"/>
      <c r="H22" s="756"/>
      <c r="I22" s="756"/>
      <c r="J22" s="756"/>
      <c r="K22" s="756"/>
      <c r="L22" s="756"/>
      <c r="M22" s="231"/>
      <c r="N22" s="230"/>
      <c r="O22" s="230"/>
      <c r="P22" s="194"/>
      <c r="Q22" s="194"/>
    </row>
    <row r="23" spans="1:17" ht="18" customHeight="1" thickBot="1">
      <c r="A23" s="729"/>
      <c r="B23" s="730"/>
      <c r="C23" s="232" t="s">
        <v>269</v>
      </c>
      <c r="D23" s="233" t="s">
        <v>270</v>
      </c>
      <c r="E23" s="757"/>
      <c r="F23" s="758"/>
      <c r="G23" s="234"/>
      <c r="H23" s="235"/>
      <c r="I23" s="236"/>
      <c r="J23" s="236"/>
      <c r="K23" s="236"/>
      <c r="L23" s="236"/>
      <c r="M23" s="237" t="s">
        <v>271</v>
      </c>
      <c r="N23" s="238"/>
      <c r="O23" s="239"/>
      <c r="P23" s="239"/>
      <c r="Q23" s="197"/>
    </row>
    <row r="24" spans="1:17" ht="18" customHeight="1" thickBot="1">
      <c r="A24" s="759" t="s">
        <v>272</v>
      </c>
      <c r="B24" s="760"/>
      <c r="C24" s="761"/>
      <c r="D24" s="240" t="s">
        <v>273</v>
      </c>
      <c r="E24" s="241" t="s">
        <v>145</v>
      </c>
      <c r="F24" s="768" t="s">
        <v>274</v>
      </c>
      <c r="G24" s="769"/>
      <c r="H24" s="769"/>
      <c r="I24" s="711" t="s">
        <v>248</v>
      </c>
      <c r="J24" s="770"/>
      <c r="K24" s="770"/>
      <c r="L24" s="770"/>
      <c r="M24" s="712"/>
      <c r="N24" s="242"/>
      <c r="O24" s="98"/>
      <c r="P24" s="197"/>
      <c r="Q24" s="197"/>
    </row>
    <row r="25" spans="1:17" ht="18" customHeight="1" thickBot="1">
      <c r="A25" s="762"/>
      <c r="B25" s="763"/>
      <c r="C25" s="764"/>
      <c r="D25" s="243" t="s">
        <v>275</v>
      </c>
      <c r="E25" s="244" t="s">
        <v>135</v>
      </c>
      <c r="F25" s="245" t="s">
        <v>276</v>
      </c>
      <c r="G25" s="246"/>
      <c r="H25" s="217"/>
      <c r="I25" s="217"/>
      <c r="J25" s="217"/>
      <c r="K25" s="217"/>
      <c r="L25" s="217"/>
      <c r="M25" s="247"/>
      <c r="N25" s="248"/>
      <c r="O25" s="248"/>
      <c r="P25" s="197"/>
      <c r="Q25" s="197" t="s">
        <v>277</v>
      </c>
    </row>
    <row r="26" spans="1:17" ht="36" customHeight="1" thickBot="1">
      <c r="A26" s="762"/>
      <c r="B26" s="763"/>
      <c r="C26" s="764"/>
      <c r="D26" s="249" t="s">
        <v>278</v>
      </c>
      <c r="E26" s="250" t="s">
        <v>279</v>
      </c>
      <c r="F26" s="771"/>
      <c r="G26" s="772"/>
      <c r="H26" s="772"/>
      <c r="I26" s="772"/>
      <c r="J26" s="772"/>
      <c r="K26" s="772"/>
      <c r="L26" s="772"/>
      <c r="M26" s="773"/>
      <c r="N26" s="238"/>
      <c r="O26" s="239"/>
      <c r="P26" s="239"/>
      <c r="Q26" s="197" t="s">
        <v>280</v>
      </c>
    </row>
    <row r="27" spans="1:17" s="252" customFormat="1" ht="18" customHeight="1" thickBot="1">
      <c r="A27" s="762"/>
      <c r="B27" s="763"/>
      <c r="C27" s="764"/>
      <c r="D27" s="222" t="s">
        <v>265</v>
      </c>
      <c r="E27" s="753"/>
      <c r="F27" s="754"/>
      <c r="G27" s="754"/>
      <c r="H27" s="754"/>
      <c r="I27" s="754"/>
      <c r="J27" s="754"/>
      <c r="K27" s="754"/>
      <c r="L27" s="754"/>
      <c r="M27" s="755"/>
      <c r="N27" s="251"/>
      <c r="O27" s="251"/>
      <c r="Q27" s="197" t="s">
        <v>281</v>
      </c>
    </row>
    <row r="28" spans="1:17" s="252" customFormat="1" ht="18" customHeight="1" thickBot="1">
      <c r="A28" s="765"/>
      <c r="B28" s="766"/>
      <c r="C28" s="767"/>
      <c r="D28" s="253" t="s">
        <v>282</v>
      </c>
      <c r="E28" s="254"/>
      <c r="F28" s="228" t="s">
        <v>283</v>
      </c>
      <c r="G28" s="751"/>
      <c r="H28" s="751"/>
      <c r="I28" s="751"/>
      <c r="J28" s="751"/>
      <c r="K28" s="751"/>
      <c r="L28" s="751"/>
      <c r="M28" s="752"/>
      <c r="N28" s="251"/>
      <c r="O28" s="251"/>
      <c r="Q28" s="197" t="s">
        <v>284</v>
      </c>
    </row>
    <row r="29" spans="1:17" ht="18" customHeight="1" thickBot="1">
      <c r="A29" s="774" t="s">
        <v>285</v>
      </c>
      <c r="B29" s="775"/>
      <c r="C29" s="776"/>
      <c r="D29" s="255" t="s">
        <v>286</v>
      </c>
      <c r="E29" s="241" t="s">
        <v>287</v>
      </c>
      <c r="F29" s="783"/>
      <c r="G29" s="784"/>
      <c r="H29" s="256"/>
      <c r="I29" s="256"/>
      <c r="J29" s="256"/>
      <c r="K29" s="785" t="s">
        <v>288</v>
      </c>
      <c r="L29" s="786"/>
      <c r="M29" s="787"/>
      <c r="N29" s="242"/>
      <c r="O29" s="98"/>
      <c r="P29" s="197"/>
      <c r="Q29" s="197" t="s">
        <v>289</v>
      </c>
    </row>
    <row r="30" spans="1:17" ht="33" customHeight="1" thickBot="1">
      <c r="A30" s="777"/>
      <c r="B30" s="778"/>
      <c r="C30" s="779"/>
      <c r="D30" s="257" t="s">
        <v>290</v>
      </c>
      <c r="E30" s="788"/>
      <c r="F30" s="789"/>
      <c r="G30" s="789"/>
      <c r="H30" s="789"/>
      <c r="I30" s="789"/>
      <c r="J30" s="789"/>
      <c r="K30" s="790"/>
      <c r="L30" s="791"/>
      <c r="M30" s="792"/>
      <c r="N30" s="194"/>
      <c r="O30" s="194"/>
      <c r="P30" s="197"/>
      <c r="Q30" s="197" t="s">
        <v>291</v>
      </c>
    </row>
    <row r="31" spans="1:17" ht="33" customHeight="1" thickBot="1">
      <c r="A31" s="780"/>
      <c r="B31" s="781"/>
      <c r="C31" s="782"/>
      <c r="D31" s="257" t="s">
        <v>292</v>
      </c>
      <c r="E31" s="788"/>
      <c r="F31" s="789"/>
      <c r="G31" s="789"/>
      <c r="H31" s="789"/>
      <c r="I31" s="789"/>
      <c r="J31" s="793"/>
      <c r="K31" s="790"/>
      <c r="L31" s="791"/>
      <c r="M31" s="792"/>
      <c r="N31" s="194"/>
      <c r="O31" s="194"/>
      <c r="P31" s="197"/>
      <c r="Q31" s="197"/>
    </row>
    <row r="32" spans="1:17" ht="18" customHeight="1" thickBot="1">
      <c r="A32" s="759" t="s">
        <v>293</v>
      </c>
      <c r="B32" s="760"/>
      <c r="C32" s="760"/>
      <c r="D32" s="258" t="s">
        <v>294</v>
      </c>
      <c r="E32" s="366" t="s">
        <v>145</v>
      </c>
      <c r="F32" s="794"/>
      <c r="G32" s="795"/>
      <c r="H32" s="795"/>
      <c r="I32" s="795"/>
      <c r="J32" s="796"/>
      <c r="K32" s="797" t="s">
        <v>295</v>
      </c>
      <c r="L32" s="798"/>
      <c r="M32" s="799"/>
      <c r="N32" s="194"/>
      <c r="O32" s="98"/>
      <c r="P32" s="197"/>
      <c r="Q32" s="197"/>
    </row>
    <row r="33" spans="1:15" ht="24" customHeight="1" thickBot="1">
      <c r="A33" s="762"/>
      <c r="B33" s="763"/>
      <c r="C33" s="763"/>
      <c r="D33" s="259" t="s">
        <v>296</v>
      </c>
      <c r="E33" s="788"/>
      <c r="F33" s="789"/>
      <c r="G33" s="789"/>
      <c r="H33" s="789"/>
      <c r="I33" s="789"/>
      <c r="J33" s="789"/>
      <c r="K33" s="790"/>
      <c r="L33" s="791"/>
      <c r="M33" s="792"/>
      <c r="N33" s="194"/>
      <c r="O33" s="194"/>
    </row>
    <row r="34" spans="1:15" s="252" customFormat="1" ht="18" customHeight="1" thickBot="1">
      <c r="A34" s="762"/>
      <c r="B34" s="763"/>
      <c r="C34" s="763"/>
      <c r="D34" s="253" t="s">
        <v>297</v>
      </c>
      <c r="E34" s="800" t="s">
        <v>283</v>
      </c>
      <c r="F34" s="801"/>
      <c r="G34" s="801"/>
      <c r="H34" s="801"/>
      <c r="I34" s="801"/>
      <c r="J34" s="801"/>
      <c r="K34" s="801"/>
      <c r="L34" s="801"/>
      <c r="M34" s="710"/>
      <c r="N34" s="251"/>
      <c r="O34" s="251"/>
    </row>
    <row r="35" spans="1:15" s="252" customFormat="1" ht="18" customHeight="1" thickBot="1">
      <c r="A35" s="762"/>
      <c r="B35" s="763"/>
      <c r="C35" s="763"/>
      <c r="D35" s="222" t="s">
        <v>265</v>
      </c>
      <c r="E35" s="753"/>
      <c r="F35" s="754"/>
      <c r="G35" s="754"/>
      <c r="H35" s="754"/>
      <c r="I35" s="754"/>
      <c r="J35" s="754"/>
      <c r="K35" s="754"/>
      <c r="L35" s="754"/>
      <c r="M35" s="755"/>
      <c r="N35" s="251"/>
      <c r="O35" s="251"/>
    </row>
    <row r="36" spans="1:15" s="252" customFormat="1" ht="18" customHeight="1" thickBot="1">
      <c r="A36" s="762"/>
      <c r="B36" s="763"/>
      <c r="C36" s="763"/>
      <c r="D36" s="253" t="s">
        <v>282</v>
      </c>
      <c r="E36" s="800" t="s">
        <v>283</v>
      </c>
      <c r="F36" s="801"/>
      <c r="G36" s="801"/>
      <c r="H36" s="801"/>
      <c r="I36" s="801"/>
      <c r="J36" s="801"/>
      <c r="K36" s="801"/>
      <c r="L36" s="801"/>
      <c r="M36" s="710"/>
      <c r="N36" s="251"/>
      <c r="O36" s="251"/>
    </row>
    <row r="37" spans="1:15" s="252" customFormat="1" ht="24" customHeight="1" thickBot="1">
      <c r="A37" s="765"/>
      <c r="B37" s="766"/>
      <c r="C37" s="766"/>
      <c r="D37" s="260" t="s">
        <v>267</v>
      </c>
      <c r="E37" s="711" t="s">
        <v>248</v>
      </c>
      <c r="F37" s="712"/>
      <c r="G37" s="802" t="s">
        <v>298</v>
      </c>
      <c r="H37" s="803"/>
      <c r="I37" s="803"/>
      <c r="J37" s="803"/>
      <c r="K37" s="803"/>
      <c r="L37" s="803"/>
      <c r="M37" s="804"/>
      <c r="N37" s="251"/>
      <c r="O37" s="251"/>
    </row>
    <row r="38" spans="1:15" ht="24" customHeight="1" thickBot="1">
      <c r="A38" s="703" t="s">
        <v>299</v>
      </c>
      <c r="B38" s="704"/>
      <c r="C38" s="705"/>
      <c r="D38" s="261" t="s">
        <v>300</v>
      </c>
      <c r="E38" s="806" t="s">
        <v>287</v>
      </c>
      <c r="F38" s="807"/>
      <c r="G38" s="808"/>
      <c r="H38" s="809"/>
      <c r="I38" s="809"/>
      <c r="J38" s="809"/>
      <c r="K38" s="809"/>
      <c r="L38" s="809"/>
      <c r="M38" s="810"/>
      <c r="N38" s="194"/>
      <c r="O38" s="98"/>
    </row>
    <row r="39" spans="1:15" s="264" customFormat="1" ht="21" customHeight="1" thickBot="1">
      <c r="A39" s="706"/>
      <c r="B39" s="707"/>
      <c r="C39" s="708"/>
      <c r="D39" s="262" t="s">
        <v>301</v>
      </c>
      <c r="E39" s="811" t="s">
        <v>302</v>
      </c>
      <c r="F39" s="812"/>
      <c r="G39" s="812"/>
      <c r="H39" s="812"/>
      <c r="I39" s="812"/>
      <c r="J39" s="812"/>
      <c r="K39" s="812"/>
      <c r="L39" s="812"/>
      <c r="M39" s="813"/>
      <c r="N39" s="263"/>
      <c r="O39" s="263"/>
    </row>
    <row r="40" spans="1:15" s="264" customFormat="1" ht="18" customHeight="1" thickBot="1">
      <c r="A40" s="814" t="s">
        <v>303</v>
      </c>
      <c r="B40" s="815"/>
      <c r="C40" s="816"/>
      <c r="D40" s="265" t="s">
        <v>304</v>
      </c>
      <c r="E40" s="266" t="s">
        <v>145</v>
      </c>
      <c r="F40" s="820"/>
      <c r="G40" s="821"/>
      <c r="H40" s="821"/>
      <c r="I40" s="821"/>
      <c r="J40" s="821"/>
      <c r="K40" s="821"/>
      <c r="L40" s="821"/>
      <c r="M40" s="822"/>
      <c r="N40" s="263"/>
      <c r="O40" s="98"/>
    </row>
    <row r="41" spans="1:15" s="264" customFormat="1" ht="18" customHeight="1" thickBot="1">
      <c r="A41" s="817"/>
      <c r="B41" s="818"/>
      <c r="C41" s="819"/>
      <c r="D41" s="267" t="s">
        <v>305</v>
      </c>
      <c r="E41" s="268"/>
      <c r="F41" s="823" t="s">
        <v>306</v>
      </c>
      <c r="G41" s="824"/>
      <c r="H41" s="825"/>
      <c r="I41" s="826"/>
      <c r="J41" s="826"/>
      <c r="K41" s="826"/>
      <c r="L41" s="826"/>
      <c r="M41" s="827"/>
      <c r="N41" s="263"/>
      <c r="O41" s="263"/>
    </row>
    <row r="42" spans="1:15" ht="7.5" customHeight="1" thickBot="1">
      <c r="A42" s="269"/>
      <c r="B42" s="269"/>
      <c r="C42" s="197"/>
      <c r="D42" s="197"/>
      <c r="E42" s="197"/>
      <c r="F42" s="270"/>
      <c r="G42" s="197"/>
      <c r="H42" s="197"/>
      <c r="I42" s="197"/>
      <c r="J42" s="197"/>
      <c r="K42" s="197"/>
      <c r="L42" s="197"/>
      <c r="M42" s="197"/>
      <c r="N42" s="197"/>
      <c r="O42" s="197"/>
    </row>
    <row r="43" spans="1:15" ht="14.25" thickBot="1">
      <c r="A43" s="271" t="s">
        <v>229</v>
      </c>
      <c r="B43" s="272"/>
      <c r="C43" s="264" t="s">
        <v>230</v>
      </c>
      <c r="D43" s="264"/>
      <c r="E43" s="264"/>
      <c r="F43" s="273"/>
      <c r="G43" s="264"/>
      <c r="H43" s="264"/>
      <c r="I43" s="264"/>
      <c r="J43" s="264"/>
      <c r="K43" s="264"/>
      <c r="L43" s="264"/>
      <c r="M43" s="264"/>
      <c r="N43" s="197"/>
      <c r="O43" s="197"/>
    </row>
    <row r="44" spans="1:15" ht="14.25" thickBot="1">
      <c r="A44" s="271"/>
      <c r="B44" s="274"/>
      <c r="C44" s="264" t="s">
        <v>307</v>
      </c>
      <c r="D44" s="264"/>
      <c r="E44" s="264"/>
      <c r="F44" s="273"/>
      <c r="G44" s="264"/>
      <c r="H44" s="264"/>
      <c r="I44" s="264"/>
      <c r="J44" s="264"/>
      <c r="K44" s="264"/>
      <c r="L44" s="264"/>
      <c r="M44" s="264"/>
      <c r="N44" s="197"/>
      <c r="O44" s="197"/>
    </row>
    <row r="45" spans="1:15">
      <c r="A45" s="264" t="s">
        <v>232</v>
      </c>
      <c r="B45" s="805" t="s">
        <v>308</v>
      </c>
      <c r="C45" s="805"/>
      <c r="D45" s="805"/>
      <c r="E45" s="805"/>
      <c r="F45" s="805"/>
      <c r="G45" s="805"/>
      <c r="H45" s="805"/>
      <c r="I45" s="805"/>
      <c r="J45" s="805"/>
      <c r="K45" s="805"/>
      <c r="L45" s="805"/>
      <c r="M45" s="805"/>
      <c r="N45" s="197"/>
      <c r="O45"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197" customFormat="1" ht="12" hidden="1"/>
    <row r="82" s="197" customFormat="1" ht="12" hidden="1"/>
    <row r="83" s="197" customFormat="1" ht="12" hidden="1"/>
    <row r="84" s="197" customFormat="1" ht="12" hidden="1"/>
    <row r="85" s="197" customFormat="1" ht="12" hidden="1"/>
    <row r="86" s="197" customFormat="1" ht="12" hidden="1"/>
    <row r="87" s="197" customFormat="1" ht="12" hidden="1"/>
    <row r="88" s="197" customFormat="1" ht="12" hidden="1"/>
    <row r="89" s="197" customFormat="1" ht="12" hidden="1"/>
    <row r="90" s="197" customFormat="1" ht="12" hidden="1"/>
    <row r="91" s="197" customFormat="1" ht="12" hidden="1"/>
    <row r="92" s="197" customFormat="1" ht="12" hidden="1"/>
    <row r="93" s="197" customFormat="1" ht="12" hidden="1"/>
    <row r="94" s="197" customFormat="1" ht="12" hidden="1"/>
    <row r="95" s="197" customFormat="1" ht="12" hidden="1"/>
    <row r="96" s="197" customFormat="1" ht="12" hidden="1"/>
    <row r="97" s="197" customFormat="1" ht="12" hidden="1"/>
    <row r="98" s="197" customFormat="1" ht="12" hidden="1"/>
    <row r="99" s="197" customFormat="1" ht="12" hidden="1"/>
    <row r="100" s="197" customFormat="1" ht="12" hidden="1"/>
    <row r="101" s="197" customFormat="1" ht="12" hidden="1"/>
    <row r="102" s="197" customFormat="1" ht="12" hidden="1"/>
    <row r="103" s="197" customFormat="1" ht="12" hidden="1"/>
    <row r="104" s="197" customFormat="1" ht="12" hidden="1"/>
    <row r="105" s="197" customFormat="1" ht="12" hidden="1"/>
    <row r="106" s="197" customFormat="1" ht="12" hidden="1"/>
    <row r="107" s="197" customFormat="1" ht="12" hidden="1"/>
    <row r="108" s="197" customFormat="1" ht="12" hidden="1"/>
    <row r="109" s="197" customFormat="1" ht="12" hidden="1"/>
    <row r="110" s="197" customFormat="1" ht="12" hidden="1"/>
    <row r="111" s="197" customFormat="1" ht="12" hidden="1"/>
    <row r="112" s="197" customFormat="1" ht="12" hidden="1"/>
    <row r="113" s="197" customFormat="1" ht="12" hidden="1"/>
    <row r="114" s="197" customFormat="1" ht="12" hidden="1"/>
    <row r="115" s="197" customFormat="1" ht="12" hidden="1"/>
    <row r="116" s="197" customFormat="1" ht="12" hidden="1"/>
    <row r="117" s="197" customFormat="1" ht="12" hidden="1"/>
    <row r="118" s="197" customFormat="1" ht="12" hidden="1"/>
    <row r="119" s="197" customFormat="1" ht="12" hidden="1"/>
  </sheetData>
  <sheetProtection sheet="1" objects="1" scenarios="1" selectLockedCells="1"/>
  <mergeCells count="63">
    <mergeCell ref="B45:M45"/>
    <mergeCell ref="A38:C39"/>
    <mergeCell ref="E38:F38"/>
    <mergeCell ref="G38:M38"/>
    <mergeCell ref="E39:M39"/>
    <mergeCell ref="A40:C41"/>
    <mergeCell ref="F40:M40"/>
    <mergeCell ref="F41:G41"/>
    <mergeCell ref="H41:M41"/>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G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2"/>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election activeCell="F20" sqref="F20:H20"/>
    </sheetView>
  </sheetViews>
  <sheetFormatPr defaultRowHeight="12" outlineLevelRow="1" outlineLevelCol="1"/>
  <cols>
    <col min="1" max="2" width="4.375" style="100" customWidth="1"/>
    <col min="3" max="3" width="28.375" style="100" customWidth="1"/>
    <col min="4" max="4" width="3.625" style="100" customWidth="1"/>
    <col min="5" max="5" width="15.5" style="100" customWidth="1"/>
    <col min="6" max="6" width="5.125" style="100" customWidth="1"/>
    <col min="7" max="7" width="6.625" style="102" customWidth="1"/>
    <col min="8" max="9" width="5.125" style="100" customWidth="1"/>
    <col min="10" max="15" width="2.875" style="100" customWidth="1"/>
    <col min="16" max="16" width="10.125" style="100" customWidth="1"/>
    <col min="17" max="17" width="2.125" style="100" customWidth="1"/>
    <col min="18" max="18" width="3.125" style="100" customWidth="1"/>
    <col min="19" max="19" width="9.125" style="100" customWidth="1"/>
    <col min="20" max="20" width="9.125" style="100" hidden="1" customWidth="1" outlineLevel="1"/>
    <col min="21" max="21" width="9.125" style="100" customWidth="1" collapsed="1"/>
    <col min="22" max="25" width="9.125" style="100" customWidth="1"/>
    <col min="26" max="16384" width="9" style="100"/>
  </cols>
  <sheetData>
    <row r="1" spans="1:18" ht="12.75" thickBot="1">
      <c r="A1" s="97" t="s">
        <v>309</v>
      </c>
      <c r="B1" s="97"/>
      <c r="C1" s="97"/>
      <c r="D1" s="97"/>
      <c r="E1" s="97"/>
      <c r="F1" s="97"/>
      <c r="G1" s="98"/>
      <c r="H1" s="97"/>
      <c r="I1" s="97"/>
      <c r="J1" s="97"/>
      <c r="K1" s="97"/>
      <c r="L1" s="97"/>
      <c r="M1" s="97"/>
      <c r="N1" s="97"/>
      <c r="O1" s="97"/>
      <c r="P1" s="99"/>
      <c r="Q1" s="97"/>
      <c r="R1" s="97"/>
    </row>
    <row r="2" spans="1:18" ht="15" customHeight="1" thickBot="1">
      <c r="C2" s="97"/>
      <c r="D2" s="97"/>
      <c r="E2" s="97"/>
      <c r="H2" s="468" t="s">
        <v>22</v>
      </c>
      <c r="I2" s="469"/>
      <c r="J2" s="367" t="s">
        <v>460</v>
      </c>
      <c r="K2" s="368"/>
      <c r="L2" s="368"/>
      <c r="M2" s="368"/>
      <c r="N2" s="368"/>
      <c r="O2" s="369"/>
      <c r="P2" s="103"/>
      <c r="Q2" s="97"/>
      <c r="R2" s="97"/>
    </row>
    <row r="3" spans="1:18" ht="26.25" customHeight="1" thickBot="1">
      <c r="A3" s="470" t="s">
        <v>310</v>
      </c>
      <c r="B3" s="470"/>
      <c r="C3" s="470"/>
      <c r="D3" s="470"/>
      <c r="E3" s="470"/>
      <c r="F3" s="470"/>
      <c r="G3" s="470"/>
      <c r="H3" s="470"/>
      <c r="I3" s="470"/>
      <c r="J3" s="470"/>
      <c r="K3" s="470"/>
      <c r="L3" s="470"/>
      <c r="M3" s="470"/>
      <c r="N3" s="470"/>
      <c r="O3" s="470"/>
      <c r="P3" s="470"/>
      <c r="Q3" s="97"/>
      <c r="R3" s="97"/>
    </row>
    <row r="4" spans="1:18" ht="27" hidden="1" customHeight="1" outlineLevel="1" thickBot="1">
      <c r="A4" s="839" t="s">
        <v>311</v>
      </c>
      <c r="B4" s="839"/>
      <c r="C4" s="839"/>
      <c r="D4" s="275"/>
      <c r="E4" s="154" t="s">
        <v>312</v>
      </c>
      <c r="F4" s="840"/>
      <c r="G4" s="841"/>
      <c r="H4" s="842"/>
      <c r="I4" s="843" t="s">
        <v>313</v>
      </c>
      <c r="J4" s="844"/>
      <c r="K4" s="844"/>
      <c r="L4" s="844"/>
      <c r="M4" s="844"/>
      <c r="N4" s="844"/>
      <c r="O4" s="844"/>
      <c r="P4" s="845"/>
      <c r="Q4" s="276"/>
      <c r="R4" s="277"/>
    </row>
    <row r="5" spans="1:18" ht="27" hidden="1" customHeight="1" outlineLevel="1" thickBot="1">
      <c r="A5" s="862" t="s">
        <v>314</v>
      </c>
      <c r="B5" s="829" t="s">
        <v>143</v>
      </c>
      <c r="C5" s="865"/>
      <c r="D5" s="278"/>
      <c r="E5" s="279" t="s">
        <v>144</v>
      </c>
      <c r="F5" s="548"/>
      <c r="G5" s="579"/>
      <c r="H5" s="580"/>
      <c r="I5" s="280"/>
      <c r="J5" s="281"/>
      <c r="K5" s="282"/>
      <c r="L5" s="282"/>
      <c r="M5" s="282"/>
      <c r="N5" s="282"/>
      <c r="O5" s="176"/>
      <c r="P5" s="283"/>
      <c r="Q5" s="276"/>
      <c r="R5" s="277"/>
    </row>
    <row r="6" spans="1:18" ht="27" hidden="1" customHeight="1" outlineLevel="1" thickBot="1">
      <c r="A6" s="863"/>
      <c r="B6" s="828" t="s">
        <v>149</v>
      </c>
      <c r="C6" s="828"/>
      <c r="D6" s="284"/>
      <c r="E6" s="872" t="s">
        <v>150</v>
      </c>
      <c r="F6" s="873"/>
      <c r="G6" s="874"/>
      <c r="H6" s="846"/>
      <c r="I6" s="847"/>
      <c r="J6" s="848"/>
      <c r="K6" s="285" t="s">
        <v>315</v>
      </c>
      <c r="L6" s="611"/>
      <c r="M6" s="625"/>
      <c r="N6" s="625"/>
      <c r="O6" s="625"/>
      <c r="P6" s="626"/>
      <c r="Q6" s="276"/>
      <c r="R6" s="277"/>
    </row>
    <row r="7" spans="1:18" ht="18" hidden="1" customHeight="1" outlineLevel="1" thickBot="1">
      <c r="A7" s="863"/>
      <c r="B7" s="869" t="s">
        <v>153</v>
      </c>
      <c r="C7" s="870"/>
      <c r="D7" s="870"/>
      <c r="E7" s="870"/>
      <c r="F7" s="870"/>
      <c r="G7" s="870"/>
      <c r="H7" s="870"/>
      <c r="I7" s="870"/>
      <c r="J7" s="870"/>
      <c r="K7" s="870"/>
      <c r="L7" s="870"/>
      <c r="M7" s="870"/>
      <c r="N7" s="870"/>
      <c r="O7" s="870"/>
      <c r="P7" s="871"/>
      <c r="Q7" s="276"/>
      <c r="R7" s="277"/>
    </row>
    <row r="8" spans="1:18" ht="18" hidden="1" customHeight="1" outlineLevel="1" thickBot="1">
      <c r="A8" s="863"/>
      <c r="B8" s="828" t="s">
        <v>316</v>
      </c>
      <c r="C8" s="829"/>
      <c r="D8" s="286"/>
      <c r="E8" s="611"/>
      <c r="F8" s="625"/>
      <c r="G8" s="625"/>
      <c r="H8" s="625"/>
      <c r="I8" s="626"/>
      <c r="J8" s="287"/>
      <c r="K8" s="288"/>
      <c r="L8" s="288"/>
      <c r="M8" s="288"/>
      <c r="N8" s="288"/>
      <c r="O8" s="288"/>
      <c r="P8" s="289"/>
      <c r="Q8" s="276"/>
      <c r="R8" s="277"/>
    </row>
    <row r="9" spans="1:18" ht="18" hidden="1" customHeight="1" outlineLevel="1" thickBot="1">
      <c r="A9" s="863"/>
      <c r="B9" s="828" t="s">
        <v>317</v>
      </c>
      <c r="C9" s="829"/>
      <c r="D9" s="286"/>
      <c r="E9" s="611"/>
      <c r="F9" s="625"/>
      <c r="G9" s="625"/>
      <c r="H9" s="625"/>
      <c r="I9" s="625"/>
      <c r="J9" s="625"/>
      <c r="K9" s="625"/>
      <c r="L9" s="625"/>
      <c r="M9" s="625"/>
      <c r="N9" s="625"/>
      <c r="O9" s="625"/>
      <c r="P9" s="626"/>
      <c r="Q9" s="276"/>
      <c r="R9" s="277"/>
    </row>
    <row r="10" spans="1:18" ht="18" hidden="1" customHeight="1" outlineLevel="1" thickBot="1">
      <c r="A10" s="863"/>
      <c r="B10" s="875" t="s">
        <v>318</v>
      </c>
      <c r="C10" s="876"/>
      <c r="D10" s="176"/>
      <c r="E10" s="833"/>
      <c r="F10" s="834"/>
      <c r="G10" s="835"/>
      <c r="H10" s="836"/>
      <c r="I10" s="837"/>
      <c r="J10" s="837"/>
      <c r="K10" s="837"/>
      <c r="L10" s="837"/>
      <c r="M10" s="837"/>
      <c r="N10" s="837"/>
      <c r="O10" s="837"/>
      <c r="P10" s="838"/>
      <c r="Q10" s="276"/>
      <c r="R10" s="277"/>
    </row>
    <row r="11" spans="1:18" ht="18" hidden="1" customHeight="1" outlineLevel="1" thickBot="1">
      <c r="A11" s="863"/>
      <c r="B11" s="828" t="s">
        <v>319</v>
      </c>
      <c r="C11" s="829"/>
      <c r="D11" s="286"/>
      <c r="E11" s="846"/>
      <c r="F11" s="847"/>
      <c r="G11" s="847"/>
      <c r="H11" s="847"/>
      <c r="I11" s="847"/>
      <c r="J11" s="847"/>
      <c r="K11" s="847"/>
      <c r="L11" s="847"/>
      <c r="M11" s="847"/>
      <c r="N11" s="847"/>
      <c r="O11" s="847"/>
      <c r="P11" s="848"/>
      <c r="Q11" s="276"/>
      <c r="R11" s="277"/>
    </row>
    <row r="12" spans="1:18" ht="60" hidden="1" customHeight="1" outlineLevel="1" thickBot="1">
      <c r="A12" s="863"/>
      <c r="B12" s="828" t="s">
        <v>159</v>
      </c>
      <c r="C12" s="829"/>
      <c r="D12" s="286"/>
      <c r="E12" s="830"/>
      <c r="F12" s="831"/>
      <c r="G12" s="831"/>
      <c r="H12" s="831"/>
      <c r="I12" s="831"/>
      <c r="J12" s="831"/>
      <c r="K12" s="831"/>
      <c r="L12" s="831"/>
      <c r="M12" s="831"/>
      <c r="N12" s="831"/>
      <c r="O12" s="831"/>
      <c r="P12" s="832"/>
      <c r="Q12" s="276"/>
      <c r="R12" s="277"/>
    </row>
    <row r="13" spans="1:18" ht="18" hidden="1" customHeight="1" outlineLevel="1" thickBot="1">
      <c r="A13" s="863"/>
      <c r="B13" s="828" t="s">
        <v>320</v>
      </c>
      <c r="C13" s="829"/>
      <c r="D13" s="286"/>
      <c r="E13" s="866"/>
      <c r="F13" s="867"/>
      <c r="G13" s="867"/>
      <c r="H13" s="290" t="s">
        <v>321</v>
      </c>
      <c r="I13" s="867"/>
      <c r="J13" s="867"/>
      <c r="K13" s="867"/>
      <c r="L13" s="867"/>
      <c r="M13" s="867"/>
      <c r="N13" s="867"/>
      <c r="O13" s="867"/>
      <c r="P13" s="868"/>
      <c r="Q13" s="276"/>
      <c r="R13" s="277"/>
    </row>
    <row r="14" spans="1:18" ht="18" hidden="1" customHeight="1" outlineLevel="1" thickBot="1">
      <c r="A14" s="864"/>
      <c r="B14" s="828" t="s">
        <v>322</v>
      </c>
      <c r="C14" s="829"/>
      <c r="D14" s="286"/>
      <c r="E14" s="291"/>
      <c r="F14" s="849" t="s">
        <v>164</v>
      </c>
      <c r="G14" s="850"/>
      <c r="H14" s="850"/>
      <c r="I14" s="850"/>
      <c r="J14" s="850"/>
      <c r="K14" s="850"/>
      <c r="L14" s="850"/>
      <c r="M14" s="850"/>
      <c r="N14" s="851"/>
      <c r="O14" s="852"/>
      <c r="P14" s="853"/>
      <c r="Q14" s="276"/>
      <c r="R14" s="277"/>
    </row>
    <row r="15" spans="1:18" ht="27" hidden="1" customHeight="1" outlineLevel="1" thickBot="1">
      <c r="A15" s="542" t="s">
        <v>323</v>
      </c>
      <c r="B15" s="854"/>
      <c r="C15" s="855"/>
      <c r="D15" s="292"/>
      <c r="E15" s="293" t="s">
        <v>294</v>
      </c>
      <c r="F15" s="518"/>
      <c r="G15" s="519"/>
      <c r="H15" s="520"/>
      <c r="I15" s="602" t="s">
        <v>295</v>
      </c>
      <c r="J15" s="603"/>
      <c r="K15" s="604"/>
      <c r="L15" s="605"/>
      <c r="M15" s="606"/>
      <c r="N15" s="606"/>
      <c r="O15" s="606"/>
      <c r="P15" s="607"/>
      <c r="Q15" s="276"/>
      <c r="R15" s="277"/>
    </row>
    <row r="16" spans="1:18" ht="27" hidden="1" customHeight="1" outlineLevel="1" thickBot="1">
      <c r="A16" s="856"/>
      <c r="B16" s="857"/>
      <c r="C16" s="858"/>
      <c r="D16" s="292"/>
      <c r="E16" s="294" t="s">
        <v>324</v>
      </c>
      <c r="F16" s="859"/>
      <c r="G16" s="860"/>
      <c r="H16" s="860"/>
      <c r="I16" s="860"/>
      <c r="J16" s="860"/>
      <c r="K16" s="860"/>
      <c r="L16" s="860"/>
      <c r="M16" s="860"/>
      <c r="N16" s="860"/>
      <c r="O16" s="860"/>
      <c r="P16" s="861"/>
      <c r="Q16" s="276"/>
      <c r="R16" s="277"/>
    </row>
    <row r="17" spans="1:20" ht="27" hidden="1" customHeight="1" outlineLevel="1" thickBot="1">
      <c r="A17" s="542" t="s">
        <v>325</v>
      </c>
      <c r="B17" s="854"/>
      <c r="C17" s="855"/>
      <c r="D17" s="295"/>
      <c r="E17" s="895" t="s">
        <v>326</v>
      </c>
      <c r="F17" s="896"/>
      <c r="G17" s="896"/>
      <c r="H17" s="896"/>
      <c r="I17" s="897"/>
      <c r="J17" s="897"/>
      <c r="K17" s="897"/>
      <c r="L17" s="898"/>
      <c r="M17" s="548"/>
      <c r="N17" s="579"/>
      <c r="O17" s="579"/>
      <c r="P17" s="580"/>
      <c r="Q17" s="276"/>
      <c r="R17" s="277"/>
    </row>
    <row r="18" spans="1:20" ht="27" hidden="1" customHeight="1" outlineLevel="1" thickBot="1">
      <c r="A18" s="905" t="s">
        <v>327</v>
      </c>
      <c r="B18" s="691"/>
      <c r="C18" s="692"/>
      <c r="D18" s="296"/>
      <c r="E18" s="297" t="s">
        <v>174</v>
      </c>
      <c r="F18" s="548"/>
      <c r="G18" s="579"/>
      <c r="H18" s="580"/>
      <c r="I18" s="906" t="s">
        <v>175</v>
      </c>
      <c r="J18" s="907"/>
      <c r="K18" s="907"/>
      <c r="L18" s="907"/>
      <c r="M18" s="908"/>
      <c r="N18" s="909"/>
      <c r="O18" s="910"/>
      <c r="P18" s="911"/>
    </row>
    <row r="19" spans="1:20" ht="27" hidden="1" customHeight="1" outlineLevel="1" thickBot="1">
      <c r="A19" s="542" t="s">
        <v>328</v>
      </c>
      <c r="B19" s="854"/>
      <c r="C19" s="855"/>
      <c r="D19" s="298"/>
      <c r="E19" s="299" t="s">
        <v>177</v>
      </c>
      <c r="F19" s="877"/>
      <c r="G19" s="878"/>
      <c r="H19" s="879"/>
      <c r="I19" s="300"/>
      <c r="J19" s="300"/>
      <c r="K19" s="300"/>
      <c r="L19" s="300"/>
      <c r="M19" s="300"/>
      <c r="N19" s="301"/>
      <c r="O19" s="301"/>
      <c r="P19" s="302"/>
    </row>
    <row r="20" spans="1:20" ht="21" customHeight="1" collapsed="1" thickBot="1">
      <c r="A20" s="880" t="s">
        <v>329</v>
      </c>
      <c r="B20" s="881"/>
      <c r="C20" s="882"/>
      <c r="D20" s="886" t="s">
        <v>179</v>
      </c>
      <c r="E20" s="887"/>
      <c r="F20" s="490" t="s">
        <v>172</v>
      </c>
      <c r="G20" s="888"/>
      <c r="H20" s="889"/>
      <c r="I20" s="122"/>
      <c r="J20" s="303"/>
      <c r="K20" s="303"/>
      <c r="L20" s="304"/>
      <c r="M20" s="305"/>
      <c r="N20" s="305"/>
      <c r="O20" s="305"/>
      <c r="P20" s="306"/>
      <c r="Q20" s="97"/>
      <c r="R20" s="98"/>
    </row>
    <row r="21" spans="1:20" ht="21" customHeight="1" thickBot="1">
      <c r="A21" s="883"/>
      <c r="B21" s="884"/>
      <c r="C21" s="885"/>
      <c r="D21" s="890" t="s">
        <v>180</v>
      </c>
      <c r="E21" s="891"/>
      <c r="F21" s="892"/>
      <c r="G21" s="893"/>
      <c r="H21" s="894"/>
      <c r="I21" s="899" t="s">
        <v>181</v>
      </c>
      <c r="J21" s="900"/>
      <c r="K21" s="901"/>
      <c r="L21" s="902"/>
      <c r="M21" s="903"/>
      <c r="N21" s="903"/>
      <c r="O21" s="903"/>
      <c r="P21" s="904"/>
      <c r="Q21" s="97"/>
      <c r="R21" s="97"/>
    </row>
    <row r="22" spans="1:20" ht="18" customHeight="1" thickBot="1">
      <c r="A22" s="912" t="s">
        <v>182</v>
      </c>
      <c r="B22" s="913"/>
      <c r="C22" s="914"/>
      <c r="D22" s="915" t="s">
        <v>330</v>
      </c>
      <c r="E22" s="916"/>
      <c r="F22" s="916"/>
      <c r="G22" s="916"/>
      <c r="H22" s="916"/>
      <c r="I22" s="916"/>
      <c r="J22" s="916"/>
      <c r="K22" s="916"/>
      <c r="L22" s="916"/>
      <c r="M22" s="916"/>
      <c r="N22" s="916"/>
      <c r="O22" s="916"/>
      <c r="P22" s="307"/>
      <c r="Q22" s="97"/>
      <c r="R22" s="97"/>
    </row>
    <row r="23" spans="1:20" s="144" customFormat="1" ht="21" customHeight="1" thickBot="1">
      <c r="A23" s="917" t="s">
        <v>331</v>
      </c>
      <c r="B23" s="918"/>
      <c r="C23" s="919"/>
      <c r="D23" s="500" t="s">
        <v>184</v>
      </c>
      <c r="E23" s="923"/>
      <c r="F23" s="924" t="s">
        <v>145</v>
      </c>
      <c r="G23" s="925"/>
      <c r="H23" s="926"/>
      <c r="I23" s="927" t="s">
        <v>185</v>
      </c>
      <c r="J23" s="928"/>
      <c r="K23" s="929"/>
      <c r="L23" s="524"/>
      <c r="M23" s="525"/>
      <c r="N23" s="525"/>
      <c r="O23" s="525"/>
      <c r="P23" s="526"/>
      <c r="Q23" s="142"/>
      <c r="R23" s="98"/>
    </row>
    <row r="24" spans="1:20" s="144" customFormat="1" ht="21" customHeight="1" thickBot="1">
      <c r="A24" s="920"/>
      <c r="B24" s="921"/>
      <c r="C24" s="922"/>
      <c r="D24" s="930" t="s">
        <v>332</v>
      </c>
      <c r="E24" s="931"/>
      <c r="F24" s="533"/>
      <c r="G24" s="534"/>
      <c r="H24" s="534"/>
      <c r="I24" s="534"/>
      <c r="J24" s="534"/>
      <c r="K24" s="534"/>
      <c r="L24" s="534"/>
      <c r="M24" s="534"/>
      <c r="N24" s="534"/>
      <c r="O24" s="534"/>
      <c r="P24" s="535"/>
      <c r="Q24" s="142"/>
      <c r="R24" s="143"/>
    </row>
    <row r="25" spans="1:20" ht="21" customHeight="1" thickBot="1">
      <c r="A25" s="557" t="s">
        <v>333</v>
      </c>
      <c r="B25" s="558"/>
      <c r="C25" s="932"/>
      <c r="D25" s="941" t="s">
        <v>188</v>
      </c>
      <c r="E25" s="942"/>
      <c r="F25" s="490" t="s">
        <v>287</v>
      </c>
      <c r="G25" s="491"/>
      <c r="H25" s="492"/>
      <c r="I25" s="943"/>
      <c r="J25" s="944"/>
      <c r="K25" s="944"/>
      <c r="L25" s="944"/>
      <c r="M25" s="944"/>
      <c r="N25" s="944"/>
      <c r="O25" s="944"/>
      <c r="P25" s="945"/>
      <c r="Q25" s="97"/>
      <c r="R25" s="98"/>
    </row>
    <row r="26" spans="1:20" ht="11.25" customHeight="1" thickBot="1">
      <c r="A26" s="933"/>
      <c r="B26" s="934"/>
      <c r="C26" s="935"/>
      <c r="D26" s="946" t="s">
        <v>190</v>
      </c>
      <c r="E26" s="947"/>
      <c r="F26" s="948" t="s">
        <v>334</v>
      </c>
      <c r="G26" s="949"/>
      <c r="H26" s="496"/>
      <c r="I26" s="952"/>
      <c r="J26" s="952"/>
      <c r="K26" s="952"/>
      <c r="L26" s="952"/>
      <c r="M26" s="952"/>
      <c r="N26" s="952"/>
      <c r="O26" s="952"/>
      <c r="P26" s="953"/>
      <c r="Q26" s="97"/>
      <c r="R26" s="97"/>
      <c r="T26" s="100" t="s">
        <v>284</v>
      </c>
    </row>
    <row r="27" spans="1:20" ht="11.25" customHeight="1" thickBot="1">
      <c r="A27" s="933"/>
      <c r="B27" s="934"/>
      <c r="C27" s="935"/>
      <c r="D27" s="955"/>
      <c r="E27" s="956"/>
      <c r="F27" s="950"/>
      <c r="G27" s="951"/>
      <c r="H27" s="954"/>
      <c r="I27" s="952"/>
      <c r="J27" s="952"/>
      <c r="K27" s="952"/>
      <c r="L27" s="952"/>
      <c r="M27" s="952"/>
      <c r="N27" s="952"/>
      <c r="O27" s="952"/>
      <c r="P27" s="953"/>
      <c r="Q27" s="97"/>
      <c r="R27" s="97"/>
      <c r="T27" s="100" t="s">
        <v>289</v>
      </c>
    </row>
    <row r="28" spans="1:20" ht="11.25" customHeight="1" thickBot="1">
      <c r="A28" s="936"/>
      <c r="B28" s="937"/>
      <c r="C28" s="935"/>
      <c r="D28" s="946" t="s">
        <v>191</v>
      </c>
      <c r="E28" s="947"/>
      <c r="F28" s="948" t="s">
        <v>334</v>
      </c>
      <c r="G28" s="949"/>
      <c r="H28" s="496"/>
      <c r="I28" s="952"/>
      <c r="J28" s="952"/>
      <c r="K28" s="952"/>
      <c r="L28" s="952"/>
      <c r="M28" s="952"/>
      <c r="N28" s="952"/>
      <c r="O28" s="952"/>
      <c r="P28" s="953"/>
      <c r="Q28" s="97"/>
      <c r="R28" s="97"/>
      <c r="T28" s="100" t="s">
        <v>291</v>
      </c>
    </row>
    <row r="29" spans="1:20" ht="11.25" customHeight="1" thickBot="1">
      <c r="A29" s="938"/>
      <c r="B29" s="939"/>
      <c r="C29" s="940"/>
      <c r="D29" s="957"/>
      <c r="E29" s="958"/>
      <c r="F29" s="950"/>
      <c r="G29" s="951"/>
      <c r="H29" s="954"/>
      <c r="I29" s="952"/>
      <c r="J29" s="952"/>
      <c r="K29" s="952"/>
      <c r="L29" s="952"/>
      <c r="M29" s="952"/>
      <c r="N29" s="952"/>
      <c r="O29" s="952"/>
      <c r="P29" s="953"/>
      <c r="Q29" s="97"/>
      <c r="R29" s="97"/>
    </row>
    <row r="30" spans="1:20" ht="27.75" customHeight="1" thickBot="1">
      <c r="A30" s="880" t="s">
        <v>335</v>
      </c>
      <c r="B30" s="959"/>
      <c r="C30" s="960"/>
      <c r="D30" s="967" t="s">
        <v>104</v>
      </c>
      <c r="E30" s="308" t="s">
        <v>336</v>
      </c>
      <c r="F30" s="969" t="s">
        <v>287</v>
      </c>
      <c r="G30" s="970"/>
      <c r="H30" s="970"/>
      <c r="I30" s="970"/>
      <c r="J30" s="971"/>
      <c r="K30" s="972" t="s">
        <v>337</v>
      </c>
      <c r="L30" s="973"/>
      <c r="M30" s="973"/>
      <c r="N30" s="973"/>
      <c r="O30" s="973"/>
      <c r="P30" s="974"/>
      <c r="Q30" s="97"/>
      <c r="R30" s="98"/>
      <c r="T30" s="309" t="s">
        <v>338</v>
      </c>
    </row>
    <row r="31" spans="1:20" ht="18" customHeight="1" thickBot="1">
      <c r="A31" s="961"/>
      <c r="B31" s="962"/>
      <c r="C31" s="963"/>
      <c r="D31" s="968"/>
      <c r="E31" s="310" t="s">
        <v>339</v>
      </c>
      <c r="F31" s="975"/>
      <c r="G31" s="976"/>
      <c r="H31" s="976"/>
      <c r="I31" s="976"/>
      <c r="J31" s="976"/>
      <c r="K31" s="976"/>
      <c r="L31" s="976"/>
      <c r="M31" s="976"/>
      <c r="N31" s="976"/>
      <c r="O31" s="976"/>
      <c r="P31" s="977"/>
      <c r="Q31" s="97"/>
      <c r="R31" s="97"/>
      <c r="T31" s="100" t="s">
        <v>340</v>
      </c>
    </row>
    <row r="32" spans="1:20" ht="18" customHeight="1" thickBot="1">
      <c r="A32" s="961"/>
      <c r="B32" s="962"/>
      <c r="C32" s="963"/>
      <c r="D32" s="968"/>
      <c r="E32" s="311" t="s">
        <v>341</v>
      </c>
      <c r="F32" s="978" t="s">
        <v>342</v>
      </c>
      <c r="G32" s="979"/>
      <c r="H32" s="979"/>
      <c r="I32" s="979"/>
      <c r="J32" s="979"/>
      <c r="K32" s="979"/>
      <c r="L32" s="979"/>
      <c r="M32" s="979"/>
      <c r="N32" s="979"/>
      <c r="O32" s="979"/>
      <c r="P32" s="980"/>
      <c r="Q32" s="97"/>
      <c r="R32" s="97"/>
      <c r="T32" s="100" t="s">
        <v>343</v>
      </c>
    </row>
    <row r="33" spans="1:20" ht="18" customHeight="1" thickBot="1">
      <c r="A33" s="961"/>
      <c r="B33" s="962"/>
      <c r="C33" s="963"/>
      <c r="D33" s="968"/>
      <c r="E33" s="310" t="s">
        <v>344</v>
      </c>
      <c r="F33" s="975"/>
      <c r="G33" s="976"/>
      <c r="H33" s="976"/>
      <c r="I33" s="976"/>
      <c r="J33" s="976"/>
      <c r="K33" s="976"/>
      <c r="L33" s="976"/>
      <c r="M33" s="976"/>
      <c r="N33" s="976"/>
      <c r="O33" s="976"/>
      <c r="P33" s="977"/>
      <c r="Q33" s="97"/>
      <c r="R33" s="97"/>
      <c r="T33" s="100" t="s">
        <v>345</v>
      </c>
    </row>
    <row r="34" spans="1:20" ht="18" customHeight="1" thickBot="1">
      <c r="A34" s="961"/>
      <c r="B34" s="962"/>
      <c r="C34" s="963"/>
      <c r="D34" s="968"/>
      <c r="E34" s="311" t="s">
        <v>346</v>
      </c>
      <c r="F34" s="978" t="s">
        <v>342</v>
      </c>
      <c r="G34" s="979"/>
      <c r="H34" s="979"/>
      <c r="I34" s="979"/>
      <c r="J34" s="979"/>
      <c r="K34" s="979"/>
      <c r="L34" s="979"/>
      <c r="M34" s="979"/>
      <c r="N34" s="979"/>
      <c r="O34" s="979"/>
      <c r="P34" s="980"/>
      <c r="Q34" s="97"/>
      <c r="R34" s="97"/>
      <c r="T34" s="100" t="s">
        <v>347</v>
      </c>
    </row>
    <row r="35" spans="1:20" ht="18" customHeight="1" thickBot="1">
      <c r="A35" s="961"/>
      <c r="B35" s="962"/>
      <c r="C35" s="963"/>
      <c r="D35" s="968"/>
      <c r="E35" s="312" t="s">
        <v>348</v>
      </c>
      <c r="F35" s="975"/>
      <c r="G35" s="976"/>
      <c r="H35" s="976"/>
      <c r="I35" s="976"/>
      <c r="J35" s="976"/>
      <c r="K35" s="976"/>
      <c r="L35" s="976"/>
      <c r="M35" s="976"/>
      <c r="N35" s="976"/>
      <c r="O35" s="976"/>
      <c r="P35" s="977"/>
      <c r="Q35" s="97"/>
      <c r="R35" s="97"/>
      <c r="T35" s="313" t="s">
        <v>349</v>
      </c>
    </row>
    <row r="36" spans="1:20" ht="18" customHeight="1" thickBot="1">
      <c r="A36" s="961"/>
      <c r="B36" s="962"/>
      <c r="C36" s="963"/>
      <c r="D36" s="968"/>
      <c r="E36" s="314" t="s">
        <v>350</v>
      </c>
      <c r="F36" s="975"/>
      <c r="G36" s="976"/>
      <c r="H36" s="976"/>
      <c r="I36" s="976"/>
      <c r="J36" s="976"/>
      <c r="K36" s="976"/>
      <c r="L36" s="976"/>
      <c r="M36" s="976"/>
      <c r="N36" s="976"/>
      <c r="O36" s="976"/>
      <c r="P36" s="977"/>
      <c r="Q36" s="97"/>
      <c r="R36" s="97"/>
      <c r="T36" s="313" t="s">
        <v>351</v>
      </c>
    </row>
    <row r="37" spans="1:20" ht="18" customHeight="1" thickBot="1">
      <c r="A37" s="961"/>
      <c r="B37" s="962"/>
      <c r="C37" s="963"/>
      <c r="D37" s="967" t="s">
        <v>352</v>
      </c>
      <c r="E37" s="105" t="s">
        <v>188</v>
      </c>
      <c r="F37" s="490" t="s">
        <v>353</v>
      </c>
      <c r="G37" s="491"/>
      <c r="H37" s="492"/>
      <c r="I37" s="315"/>
      <c r="J37" s="315"/>
      <c r="K37" s="315"/>
      <c r="L37" s="315"/>
      <c r="M37" s="315"/>
      <c r="N37" s="315"/>
      <c r="O37" s="315"/>
      <c r="P37" s="316"/>
      <c r="Q37" s="97"/>
      <c r="R37" s="98"/>
      <c r="T37" s="313" t="s">
        <v>354</v>
      </c>
    </row>
    <row r="38" spans="1:20" ht="18" customHeight="1" thickBot="1">
      <c r="A38" s="961"/>
      <c r="B38" s="962"/>
      <c r="C38" s="963"/>
      <c r="D38" s="968"/>
      <c r="E38" s="317" t="s">
        <v>355</v>
      </c>
      <c r="F38" s="978" t="s">
        <v>284</v>
      </c>
      <c r="G38" s="987"/>
      <c r="H38" s="988" t="s">
        <v>199</v>
      </c>
      <c r="I38" s="989"/>
      <c r="J38" s="990"/>
      <c r="K38" s="991"/>
      <c r="L38" s="991"/>
      <c r="M38" s="991"/>
      <c r="N38" s="991"/>
      <c r="O38" s="991"/>
      <c r="P38" s="722"/>
      <c r="Q38" s="97"/>
      <c r="R38" s="97"/>
      <c r="T38" s="100" t="s">
        <v>356</v>
      </c>
    </row>
    <row r="39" spans="1:20" ht="18" customHeight="1" thickBot="1">
      <c r="A39" s="964"/>
      <c r="B39" s="965"/>
      <c r="C39" s="966"/>
      <c r="D39" s="986"/>
      <c r="E39" s="318" t="s">
        <v>357</v>
      </c>
      <c r="F39" s="978" t="s">
        <v>342</v>
      </c>
      <c r="G39" s="992"/>
      <c r="H39" s="993"/>
      <c r="I39" s="994"/>
      <c r="J39" s="994"/>
      <c r="K39" s="995"/>
      <c r="L39" s="995"/>
      <c r="M39" s="995"/>
      <c r="N39" s="995"/>
      <c r="O39" s="995"/>
      <c r="P39" s="996"/>
      <c r="Q39" s="97"/>
      <c r="R39" s="97"/>
      <c r="T39" s="100" t="s">
        <v>358</v>
      </c>
    </row>
    <row r="40" spans="1:20" ht="18" customHeight="1" thickBot="1">
      <c r="A40" s="997" t="s">
        <v>359</v>
      </c>
      <c r="B40" s="998"/>
      <c r="C40" s="999"/>
      <c r="D40" s="1008" t="s">
        <v>201</v>
      </c>
      <c r="E40" s="1009"/>
      <c r="F40" s="1010" t="s">
        <v>287</v>
      </c>
      <c r="G40" s="1011"/>
      <c r="H40" s="1011"/>
      <c r="I40" s="1011"/>
      <c r="J40" s="1011"/>
      <c r="K40" s="1011"/>
      <c r="L40" s="1011"/>
      <c r="M40" s="1011"/>
      <c r="N40" s="1011"/>
      <c r="O40" s="1011"/>
      <c r="P40" s="1012"/>
      <c r="Q40" s="97"/>
      <c r="R40" s="98"/>
    </row>
    <row r="41" spans="1:20" ht="18" customHeight="1" thickBot="1">
      <c r="A41" s="1000"/>
      <c r="B41" s="1001"/>
      <c r="C41" s="1002"/>
      <c r="D41" s="984" t="s">
        <v>360</v>
      </c>
      <c r="E41" s="985"/>
      <c r="F41" s="981"/>
      <c r="G41" s="982"/>
      <c r="H41" s="982"/>
      <c r="I41" s="982"/>
      <c r="J41" s="982"/>
      <c r="K41" s="982"/>
      <c r="L41" s="982"/>
      <c r="M41" s="982"/>
      <c r="N41" s="982"/>
      <c r="O41" s="982"/>
      <c r="P41" s="983"/>
      <c r="Q41" s="97"/>
      <c r="R41" s="97"/>
      <c r="T41" s="144" t="s">
        <v>361</v>
      </c>
    </row>
    <row r="42" spans="1:20" ht="18" customHeight="1" thickBot="1">
      <c r="A42" s="1000"/>
      <c r="B42" s="1001"/>
      <c r="C42" s="1002"/>
      <c r="D42" s="984" t="s">
        <v>203</v>
      </c>
      <c r="E42" s="985"/>
      <c r="F42" s="981"/>
      <c r="G42" s="982"/>
      <c r="H42" s="982"/>
      <c r="I42" s="982"/>
      <c r="J42" s="982"/>
      <c r="K42" s="982"/>
      <c r="L42" s="982"/>
      <c r="M42" s="982"/>
      <c r="N42" s="982"/>
      <c r="O42" s="982"/>
      <c r="P42" s="983"/>
      <c r="Q42" s="97"/>
      <c r="R42" s="97"/>
      <c r="T42" s="144" t="s">
        <v>362</v>
      </c>
    </row>
    <row r="43" spans="1:20" ht="18" customHeight="1" thickBot="1">
      <c r="A43" s="1003"/>
      <c r="B43" s="1004"/>
      <c r="C43" s="1002"/>
      <c r="D43" s="984" t="s">
        <v>363</v>
      </c>
      <c r="E43" s="985"/>
      <c r="F43" s="981"/>
      <c r="G43" s="982"/>
      <c r="H43" s="982"/>
      <c r="I43" s="982"/>
      <c r="J43" s="982"/>
      <c r="K43" s="982"/>
      <c r="L43" s="982"/>
      <c r="M43" s="982"/>
      <c r="N43" s="982"/>
      <c r="O43" s="982"/>
      <c r="P43" s="983"/>
      <c r="Q43" s="97"/>
      <c r="R43" s="97"/>
      <c r="T43" s="100" t="s">
        <v>364</v>
      </c>
    </row>
    <row r="44" spans="1:20" ht="18" customHeight="1" thickBot="1">
      <c r="A44" s="1005"/>
      <c r="B44" s="1006"/>
      <c r="C44" s="1007"/>
      <c r="D44" s="984" t="s">
        <v>205</v>
      </c>
      <c r="E44" s="985"/>
      <c r="F44" s="981"/>
      <c r="G44" s="982"/>
      <c r="H44" s="982"/>
      <c r="I44" s="982"/>
      <c r="J44" s="982"/>
      <c r="K44" s="982"/>
      <c r="L44" s="982"/>
      <c r="M44" s="982"/>
      <c r="N44" s="982"/>
      <c r="O44" s="982"/>
      <c r="P44" s="983"/>
      <c r="Q44" s="97"/>
      <c r="R44" s="97"/>
      <c r="T44" s="319" t="s">
        <v>365</v>
      </c>
    </row>
    <row r="45" spans="1:20" s="144" customFormat="1" ht="18" customHeight="1" thickBot="1">
      <c r="A45" s="1013" t="s">
        <v>366</v>
      </c>
      <c r="B45" s="1014"/>
      <c r="C45" s="1015"/>
      <c r="D45" s="1022" t="s">
        <v>207</v>
      </c>
      <c r="E45" s="1023"/>
      <c r="F45" s="1010" t="s">
        <v>287</v>
      </c>
      <c r="G45" s="1011"/>
      <c r="H45" s="1011"/>
      <c r="I45" s="1011"/>
      <c r="J45" s="1011"/>
      <c r="K45" s="1011"/>
      <c r="L45" s="1011"/>
      <c r="M45" s="1011"/>
      <c r="N45" s="1011"/>
      <c r="O45" s="1011"/>
      <c r="P45" s="1012"/>
      <c r="Q45" s="142"/>
      <c r="R45" s="98"/>
      <c r="T45" s="144" t="s">
        <v>367</v>
      </c>
    </row>
    <row r="46" spans="1:20" s="144" customFormat="1" ht="18" customHeight="1" thickBot="1">
      <c r="A46" s="1016"/>
      <c r="B46" s="1017"/>
      <c r="C46" s="1018"/>
      <c r="D46" s="1024"/>
      <c r="E46" s="1025"/>
      <c r="F46" s="1026" t="s">
        <v>279</v>
      </c>
      <c r="G46" s="1027"/>
      <c r="H46" s="1028"/>
      <c r="I46" s="1029" t="s">
        <v>368</v>
      </c>
      <c r="J46" s="1030"/>
      <c r="K46" s="1031"/>
      <c r="L46" s="1032"/>
      <c r="M46" s="826"/>
      <c r="N46" s="826"/>
      <c r="O46" s="826"/>
      <c r="P46" s="827"/>
      <c r="Q46" s="142"/>
      <c r="R46" s="143"/>
      <c r="T46" s="144" t="s">
        <v>369</v>
      </c>
    </row>
    <row r="47" spans="1:20" s="144" customFormat="1" ht="18" customHeight="1" thickBot="1">
      <c r="A47" s="1016"/>
      <c r="B47" s="1017"/>
      <c r="C47" s="1018"/>
      <c r="D47" s="1033" t="s">
        <v>370</v>
      </c>
      <c r="E47" s="1034"/>
      <c r="F47" s="981"/>
      <c r="G47" s="1035"/>
      <c r="H47" s="1035"/>
      <c r="I47" s="1035"/>
      <c r="J47" s="1035"/>
      <c r="K47" s="1035"/>
      <c r="L47" s="1035"/>
      <c r="M47" s="1035"/>
      <c r="N47" s="1035"/>
      <c r="O47" s="1035"/>
      <c r="P47" s="1036"/>
      <c r="Q47" s="142"/>
      <c r="R47" s="143"/>
      <c r="T47" s="144" t="s">
        <v>371</v>
      </c>
    </row>
    <row r="48" spans="1:20" s="144" customFormat="1" ht="18" customHeight="1" thickBot="1">
      <c r="A48" s="1016"/>
      <c r="B48" s="1017"/>
      <c r="C48" s="1018"/>
      <c r="D48" s="1043" t="s">
        <v>210</v>
      </c>
      <c r="E48" s="1044"/>
      <c r="F48" s="981"/>
      <c r="G48" s="1035"/>
      <c r="H48" s="1035"/>
      <c r="I48" s="1035"/>
      <c r="J48" s="1035"/>
      <c r="K48" s="1035"/>
      <c r="L48" s="1035"/>
      <c r="M48" s="1035"/>
      <c r="N48" s="1035"/>
      <c r="O48" s="1035"/>
      <c r="P48" s="1036"/>
      <c r="Q48" s="142"/>
      <c r="R48" s="143"/>
      <c r="T48" s="144" t="s">
        <v>372</v>
      </c>
    </row>
    <row r="49" spans="1:20" s="144" customFormat="1" ht="18" customHeight="1" thickBot="1">
      <c r="A49" s="1016"/>
      <c r="B49" s="1017"/>
      <c r="C49" s="1018"/>
      <c r="D49" s="1024"/>
      <c r="E49" s="1025"/>
      <c r="F49" s="1026" t="s">
        <v>279</v>
      </c>
      <c r="G49" s="1027"/>
      <c r="H49" s="1028"/>
      <c r="I49" s="1029" t="s">
        <v>373</v>
      </c>
      <c r="J49" s="1030"/>
      <c r="K49" s="1031"/>
      <c r="L49" s="1032"/>
      <c r="M49" s="826"/>
      <c r="N49" s="826"/>
      <c r="O49" s="826"/>
      <c r="P49" s="827"/>
      <c r="Q49" s="142"/>
      <c r="R49" s="143"/>
      <c r="T49" s="144" t="s">
        <v>364</v>
      </c>
    </row>
    <row r="50" spans="1:20" s="144" customFormat="1" ht="18" customHeight="1" thickBot="1">
      <c r="A50" s="1016"/>
      <c r="B50" s="1017"/>
      <c r="C50" s="1018"/>
      <c r="D50" s="1033" t="s">
        <v>374</v>
      </c>
      <c r="E50" s="1034"/>
      <c r="F50" s="981"/>
      <c r="G50" s="982"/>
      <c r="H50" s="982"/>
      <c r="I50" s="982"/>
      <c r="J50" s="982"/>
      <c r="K50" s="982"/>
      <c r="L50" s="982"/>
      <c r="M50" s="982"/>
      <c r="N50" s="982"/>
      <c r="O50" s="982"/>
      <c r="P50" s="983"/>
      <c r="Q50" s="142"/>
      <c r="R50" s="143"/>
      <c r="T50" s="319" t="s">
        <v>365</v>
      </c>
    </row>
    <row r="51" spans="1:20" s="144" customFormat="1" ht="18" customHeight="1" thickBot="1">
      <c r="A51" s="1019"/>
      <c r="B51" s="1020"/>
      <c r="C51" s="1021"/>
      <c r="D51" s="1045" t="s">
        <v>213</v>
      </c>
      <c r="E51" s="1046"/>
      <c r="F51" s="981"/>
      <c r="G51" s="982"/>
      <c r="H51" s="982"/>
      <c r="I51" s="982"/>
      <c r="J51" s="982"/>
      <c r="K51" s="982"/>
      <c r="L51" s="982"/>
      <c r="M51" s="982"/>
      <c r="N51" s="982"/>
      <c r="O51" s="982"/>
      <c r="P51" s="983"/>
      <c r="Q51" s="142"/>
      <c r="R51" s="143"/>
      <c r="T51" s="144" t="s">
        <v>375</v>
      </c>
    </row>
    <row r="52" spans="1:20" s="144" customFormat="1" ht="18" customHeight="1" thickBot="1">
      <c r="A52" s="1047" t="s">
        <v>376</v>
      </c>
      <c r="B52" s="1048"/>
      <c r="C52" s="1049"/>
      <c r="D52" s="500" t="s">
        <v>215</v>
      </c>
      <c r="E52" s="923"/>
      <c r="F52" s="490" t="s">
        <v>377</v>
      </c>
      <c r="G52" s="491"/>
      <c r="H52" s="491"/>
      <c r="I52" s="491"/>
      <c r="J52" s="491"/>
      <c r="K52" s="491"/>
      <c r="L52" s="491"/>
      <c r="M52" s="491"/>
      <c r="N52" s="491"/>
      <c r="O52" s="491"/>
      <c r="P52" s="492"/>
      <c r="Q52" s="142"/>
      <c r="R52" s="98"/>
      <c r="T52" s="144" t="s">
        <v>378</v>
      </c>
    </row>
    <row r="53" spans="1:20" s="144" customFormat="1" ht="18" customHeight="1" thickBot="1">
      <c r="A53" s="1047"/>
      <c r="B53" s="1048"/>
      <c r="C53" s="1049"/>
      <c r="D53" s="1053" t="s">
        <v>216</v>
      </c>
      <c r="E53" s="1054"/>
      <c r="F53" s="1055" t="s">
        <v>379</v>
      </c>
      <c r="G53" s="1056"/>
      <c r="H53" s="496"/>
      <c r="I53" s="952"/>
      <c r="J53" s="952"/>
      <c r="K53" s="952"/>
      <c r="L53" s="952"/>
      <c r="M53" s="952"/>
      <c r="N53" s="952"/>
      <c r="O53" s="952"/>
      <c r="P53" s="953"/>
      <c r="Q53" s="142"/>
      <c r="R53" s="143"/>
      <c r="T53" s="144" t="s">
        <v>380</v>
      </c>
    </row>
    <row r="54" spans="1:20" s="144" customFormat="1" ht="18" customHeight="1" thickBot="1">
      <c r="A54" s="1047"/>
      <c r="B54" s="1048"/>
      <c r="C54" s="1049"/>
      <c r="D54" s="1059"/>
      <c r="E54" s="1060"/>
      <c r="F54" s="1057"/>
      <c r="G54" s="1058"/>
      <c r="H54" s="954"/>
      <c r="I54" s="952"/>
      <c r="J54" s="952"/>
      <c r="K54" s="952"/>
      <c r="L54" s="952"/>
      <c r="M54" s="952"/>
      <c r="N54" s="952"/>
      <c r="O54" s="952"/>
      <c r="P54" s="953"/>
      <c r="Q54" s="142"/>
      <c r="R54" s="143"/>
      <c r="T54" s="144" t="s">
        <v>381</v>
      </c>
    </row>
    <row r="55" spans="1:20" s="144" customFormat="1" ht="18" customHeight="1" thickBot="1">
      <c r="A55" s="1047"/>
      <c r="B55" s="1048"/>
      <c r="C55" s="1049"/>
      <c r="D55" s="1053" t="s">
        <v>217</v>
      </c>
      <c r="E55" s="1054"/>
      <c r="F55" s="1055" t="s">
        <v>382</v>
      </c>
      <c r="G55" s="1056"/>
      <c r="H55" s="496"/>
      <c r="I55" s="952"/>
      <c r="J55" s="952"/>
      <c r="K55" s="952"/>
      <c r="L55" s="952"/>
      <c r="M55" s="952"/>
      <c r="N55" s="952"/>
      <c r="O55" s="952"/>
      <c r="P55" s="953"/>
      <c r="Q55" s="142"/>
      <c r="R55" s="143"/>
      <c r="T55" s="144" t="s">
        <v>383</v>
      </c>
    </row>
    <row r="56" spans="1:20" s="144" customFormat="1" ht="18" customHeight="1" thickBot="1">
      <c r="A56" s="1050"/>
      <c r="B56" s="1051"/>
      <c r="C56" s="1052"/>
      <c r="D56" s="1061"/>
      <c r="E56" s="1062"/>
      <c r="F56" s="1057"/>
      <c r="G56" s="1058"/>
      <c r="H56" s="954"/>
      <c r="I56" s="952"/>
      <c r="J56" s="952"/>
      <c r="K56" s="952"/>
      <c r="L56" s="952"/>
      <c r="M56" s="952"/>
      <c r="N56" s="952"/>
      <c r="O56" s="952"/>
      <c r="P56" s="953"/>
      <c r="Q56" s="142"/>
      <c r="R56" s="143"/>
      <c r="T56" s="144" t="s">
        <v>384</v>
      </c>
    </row>
    <row r="57" spans="1:20" s="144" customFormat="1" ht="27" customHeight="1" thickBot="1">
      <c r="A57" s="633" t="s">
        <v>385</v>
      </c>
      <c r="B57" s="633"/>
      <c r="C57" s="633"/>
      <c r="D57" s="500" t="s">
        <v>207</v>
      </c>
      <c r="E57" s="923"/>
      <c r="F57" s="1037" t="s">
        <v>377</v>
      </c>
      <c r="G57" s="1038"/>
      <c r="H57" s="1039"/>
      <c r="I57" s="1040" t="s">
        <v>386</v>
      </c>
      <c r="J57" s="1041"/>
      <c r="K57" s="1041"/>
      <c r="L57" s="1041"/>
      <c r="M57" s="1041"/>
      <c r="N57" s="1041"/>
      <c r="O57" s="1041"/>
      <c r="P57" s="1042"/>
      <c r="Q57" s="142"/>
      <c r="R57" s="98"/>
      <c r="T57" s="144" t="s">
        <v>387</v>
      </c>
    </row>
    <row r="58" spans="1:20" s="144" customFormat="1" ht="18" customHeight="1" thickBot="1">
      <c r="A58" s="917" t="s">
        <v>388</v>
      </c>
      <c r="B58" s="918"/>
      <c r="C58" s="919"/>
      <c r="D58" s="1081" t="s">
        <v>389</v>
      </c>
      <c r="E58" s="1082"/>
      <c r="F58" s="490" t="s">
        <v>390</v>
      </c>
      <c r="G58" s="491"/>
      <c r="H58" s="491"/>
      <c r="I58" s="491"/>
      <c r="J58" s="492"/>
      <c r="K58" s="320" t="s">
        <v>221</v>
      </c>
      <c r="L58" s="321"/>
      <c r="M58" s="321"/>
      <c r="N58" s="321"/>
      <c r="O58" s="321"/>
      <c r="P58" s="322"/>
      <c r="Q58" s="143"/>
      <c r="R58" s="98"/>
    </row>
    <row r="59" spans="1:20" s="144" customFormat="1" ht="18" customHeight="1" thickBot="1">
      <c r="A59" s="1078"/>
      <c r="B59" s="1079"/>
      <c r="C59" s="1080"/>
      <c r="D59" s="1083" t="s">
        <v>220</v>
      </c>
      <c r="E59" s="1084"/>
      <c r="F59" s="1084"/>
      <c r="G59" s="1085"/>
      <c r="H59" s="490" t="s">
        <v>390</v>
      </c>
      <c r="I59" s="491"/>
      <c r="J59" s="492"/>
      <c r="K59" s="320" t="s">
        <v>221</v>
      </c>
      <c r="L59" s="321"/>
      <c r="M59" s="321"/>
      <c r="N59" s="321"/>
      <c r="O59" s="321"/>
      <c r="P59" s="322"/>
      <c r="Q59" s="143"/>
      <c r="R59" s="98"/>
    </row>
    <row r="60" spans="1:20" s="144" customFormat="1" ht="18" customHeight="1" thickBot="1">
      <c r="A60" s="1078"/>
      <c r="B60" s="1079"/>
      <c r="C60" s="1080"/>
      <c r="D60" s="1086" t="s">
        <v>222</v>
      </c>
      <c r="E60" s="1087"/>
      <c r="F60" s="1087"/>
      <c r="G60" s="1088"/>
      <c r="H60" s="1089"/>
      <c r="I60" s="1090"/>
      <c r="J60" s="1091"/>
      <c r="K60" s="323" t="s">
        <v>223</v>
      </c>
      <c r="L60" s="323"/>
      <c r="M60" s="323"/>
      <c r="N60" s="323"/>
      <c r="O60" s="110"/>
      <c r="P60" s="324"/>
      <c r="Q60" s="143"/>
      <c r="R60" s="143"/>
      <c r="T60" s="144" t="s">
        <v>391</v>
      </c>
    </row>
    <row r="61" spans="1:20" s="144" customFormat="1" ht="18" customHeight="1" thickBot="1">
      <c r="A61" s="920"/>
      <c r="B61" s="921"/>
      <c r="C61" s="922"/>
      <c r="D61" s="1092" t="s">
        <v>392</v>
      </c>
      <c r="E61" s="1093"/>
      <c r="F61" s="1093"/>
      <c r="G61" s="1093"/>
      <c r="H61" s="1093"/>
      <c r="I61" s="1093"/>
      <c r="J61" s="1093"/>
      <c r="K61" s="1093"/>
      <c r="L61" s="1093"/>
      <c r="M61" s="1093"/>
      <c r="N61" s="1094"/>
      <c r="O61" s="1064"/>
      <c r="P61" s="1065"/>
      <c r="Q61" s="142"/>
      <c r="R61" s="143"/>
      <c r="T61" s="144" t="s">
        <v>393</v>
      </c>
    </row>
    <row r="62" spans="1:20" ht="18" customHeight="1" thickBot="1">
      <c r="A62" s="557" t="s">
        <v>394</v>
      </c>
      <c r="B62" s="558"/>
      <c r="C62" s="559"/>
      <c r="D62" s="1067" t="s">
        <v>395</v>
      </c>
      <c r="E62" s="1068"/>
      <c r="F62" s="1037"/>
      <c r="G62" s="1038"/>
      <c r="H62" s="1069" t="s">
        <v>175</v>
      </c>
      <c r="I62" s="1070"/>
      <c r="J62" s="1070"/>
      <c r="K62" s="1070"/>
      <c r="L62" s="1070"/>
      <c r="M62" s="1071"/>
      <c r="N62" s="1072"/>
      <c r="O62" s="1073"/>
      <c r="P62" s="1074"/>
      <c r="Q62" s="97"/>
      <c r="R62" s="98"/>
      <c r="T62" s="144" t="s">
        <v>396</v>
      </c>
    </row>
    <row r="63" spans="1:20" ht="18" customHeight="1" thickBot="1">
      <c r="A63" s="933"/>
      <c r="B63" s="934"/>
      <c r="C63" s="1066"/>
      <c r="D63" s="1075" t="s">
        <v>397</v>
      </c>
      <c r="E63" s="1076"/>
      <c r="F63" s="1076"/>
      <c r="G63" s="1077"/>
      <c r="H63" s="1037"/>
      <c r="I63" s="1038"/>
      <c r="J63" s="1038"/>
      <c r="K63" s="1038"/>
      <c r="L63" s="1038"/>
      <c r="M63" s="1038"/>
      <c r="N63" s="1038"/>
      <c r="O63" s="1038"/>
      <c r="P63" s="1039"/>
      <c r="Q63" s="97"/>
      <c r="R63" s="98"/>
      <c r="T63" s="319" t="s">
        <v>398</v>
      </c>
    </row>
    <row r="64" spans="1:20" ht="27.75" customHeight="1" thickBot="1">
      <c r="A64" s="539" t="s">
        <v>30</v>
      </c>
      <c r="B64" s="540"/>
      <c r="C64" s="541"/>
      <c r="D64" s="500" t="s">
        <v>179</v>
      </c>
      <c r="E64" s="923"/>
      <c r="F64" s="490"/>
      <c r="G64" s="491"/>
      <c r="H64" s="492"/>
      <c r="I64" s="972" t="s">
        <v>399</v>
      </c>
      <c r="J64" s="973"/>
      <c r="K64" s="973"/>
      <c r="L64" s="973"/>
      <c r="M64" s="973"/>
      <c r="N64" s="973"/>
      <c r="O64" s="973"/>
      <c r="P64" s="1063"/>
      <c r="Q64" s="97"/>
      <c r="R64" s="98"/>
      <c r="T64" s="144" t="s">
        <v>400</v>
      </c>
    </row>
    <row r="65" spans="1:20" ht="6" customHeight="1" thickBot="1">
      <c r="A65" s="325"/>
      <c r="B65" s="326"/>
      <c r="C65" s="325"/>
      <c r="D65" s="325"/>
      <c r="E65" s="176"/>
      <c r="F65" s="176"/>
      <c r="G65" s="176"/>
      <c r="H65" s="176"/>
      <c r="I65" s="327"/>
      <c r="J65" s="327"/>
      <c r="K65" s="327"/>
      <c r="L65" s="327"/>
      <c r="M65" s="327"/>
      <c r="N65" s="327"/>
      <c r="O65" s="327"/>
      <c r="P65" s="327"/>
      <c r="Q65" s="97"/>
      <c r="R65" s="98"/>
      <c r="T65" s="144"/>
    </row>
    <row r="66" spans="1:20" s="144" customFormat="1" ht="12.75" thickBot="1">
      <c r="A66" s="188" t="s">
        <v>229</v>
      </c>
      <c r="B66" s="328"/>
      <c r="C66" s="186" t="s">
        <v>230</v>
      </c>
      <c r="D66" s="186"/>
      <c r="E66" s="186"/>
      <c r="F66" s="186"/>
      <c r="G66" s="190"/>
      <c r="H66" s="186"/>
      <c r="I66" s="186"/>
      <c r="J66" s="186"/>
      <c r="K66" s="186"/>
      <c r="L66" s="186"/>
      <c r="M66" s="186"/>
      <c r="N66" s="186"/>
      <c r="O66" s="186"/>
      <c r="P66" s="186"/>
      <c r="Q66" s="142"/>
      <c r="R66" s="98"/>
      <c r="T66" s="144" t="s">
        <v>401</v>
      </c>
    </row>
    <row r="67" spans="1:20" s="186" customFormat="1" ht="12.75" thickBot="1">
      <c r="A67" s="188"/>
      <c r="B67" s="191"/>
      <c r="C67" s="186" t="s">
        <v>402</v>
      </c>
      <c r="G67" s="190"/>
      <c r="Q67" s="185"/>
      <c r="R67" s="185"/>
      <c r="T67" s="144" t="s">
        <v>403</v>
      </c>
    </row>
    <row r="68" spans="1:20" s="186" customFormat="1">
      <c r="A68" s="192" t="s">
        <v>232</v>
      </c>
      <c r="B68" s="186" t="s">
        <v>233</v>
      </c>
      <c r="T68" s="144" t="s">
        <v>404</v>
      </c>
    </row>
    <row r="69" spans="1:20" s="186" customFormat="1">
      <c r="A69" s="192" t="s">
        <v>234</v>
      </c>
      <c r="B69" s="805" t="s">
        <v>308</v>
      </c>
      <c r="C69" s="805"/>
      <c r="D69" s="805"/>
      <c r="E69" s="805"/>
      <c r="F69" s="805"/>
      <c r="G69" s="805"/>
      <c r="H69" s="805"/>
      <c r="I69" s="805"/>
      <c r="J69" s="805"/>
      <c r="K69" s="805"/>
      <c r="L69" s="805"/>
      <c r="M69" s="805"/>
      <c r="T69" s="144" t="s">
        <v>405</v>
      </c>
    </row>
    <row r="70" spans="1:20" s="186" customFormat="1">
      <c r="A70" s="100"/>
      <c r="B70" s="100"/>
      <c r="C70" s="100"/>
      <c r="D70" s="100"/>
      <c r="E70" s="100"/>
      <c r="F70" s="100"/>
      <c r="G70" s="102"/>
      <c r="H70" s="100"/>
      <c r="I70" s="100"/>
      <c r="J70" s="100"/>
      <c r="K70" s="100"/>
      <c r="L70" s="100"/>
      <c r="M70" s="100"/>
      <c r="N70" s="100"/>
      <c r="O70" s="100"/>
      <c r="P70" s="100"/>
      <c r="T70" s="144" t="s">
        <v>406</v>
      </c>
    </row>
    <row r="71" spans="1:20" ht="12" hidden="1" customHeight="1">
      <c r="T71" s="144" t="s">
        <v>387</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pans="7:7" ht="12" hidden="1" customHeight="1">
      <c r="G81" s="100"/>
    </row>
    <row r="82" spans="7:7" ht="12" hidden="1" customHeight="1">
      <c r="G82" s="100"/>
    </row>
    <row r="83" spans="7:7" ht="12" hidden="1" customHeight="1">
      <c r="G83" s="100"/>
    </row>
    <row r="84" spans="7:7" ht="12" hidden="1" customHeight="1">
      <c r="G84" s="100"/>
    </row>
    <row r="85" spans="7:7" ht="12" hidden="1" customHeight="1">
      <c r="G85" s="100"/>
    </row>
    <row r="86" spans="7:7" ht="12" hidden="1" customHeight="1">
      <c r="G86" s="100"/>
    </row>
    <row r="87" spans="7:7" ht="12" hidden="1" customHeight="1">
      <c r="G87" s="100"/>
    </row>
    <row r="88" spans="7:7" ht="12" hidden="1" customHeight="1">
      <c r="G88" s="100"/>
    </row>
    <row r="89" spans="7:7" ht="12" hidden="1" customHeight="1">
      <c r="G89" s="100"/>
    </row>
    <row r="90" spans="7:7" ht="12" hidden="1" customHeight="1">
      <c r="G90" s="100"/>
    </row>
    <row r="91" spans="7:7" ht="12" hidden="1" customHeight="1">
      <c r="G91" s="100"/>
    </row>
    <row r="92" spans="7:7" ht="12" hidden="1" customHeight="1">
      <c r="G92" s="100"/>
    </row>
    <row r="93" spans="7:7" ht="12" hidden="1" customHeight="1">
      <c r="G93" s="100"/>
    </row>
    <row r="94" spans="7:7" ht="12" hidden="1" customHeight="1">
      <c r="G94" s="100"/>
    </row>
    <row r="95" spans="7:7" ht="12" hidden="1" customHeight="1">
      <c r="G95" s="100"/>
    </row>
    <row r="96" spans="7:7" ht="12" hidden="1" customHeight="1">
      <c r="G96" s="100"/>
    </row>
    <row r="97" spans="7:7" ht="12" hidden="1" customHeight="1">
      <c r="G97" s="100"/>
    </row>
    <row r="98" spans="7:7" ht="12" hidden="1" customHeight="1">
      <c r="G98" s="100"/>
    </row>
    <row r="99" spans="7:7" ht="12" hidden="1" customHeight="1">
      <c r="G99" s="100"/>
    </row>
    <row r="100" spans="7:7" ht="12" hidden="1" customHeight="1">
      <c r="G100" s="100"/>
    </row>
    <row r="101" spans="7:7" ht="12" hidden="1" customHeight="1">
      <c r="G101" s="100"/>
    </row>
    <row r="102" spans="7:7" ht="12" hidden="1" customHeight="1">
      <c r="G102" s="100"/>
    </row>
    <row r="103" spans="7:7" ht="12" hidden="1" customHeight="1">
      <c r="G103" s="100"/>
    </row>
    <row r="104" spans="7:7" ht="12" hidden="1" customHeight="1">
      <c r="G104" s="100"/>
    </row>
    <row r="105" spans="7:7" ht="12" hidden="1" customHeight="1">
      <c r="G105" s="100"/>
    </row>
    <row r="106" spans="7:7" ht="12" hidden="1" customHeight="1">
      <c r="G106" s="100"/>
    </row>
    <row r="107" spans="7:7" ht="12" hidden="1" customHeight="1">
      <c r="G107" s="100"/>
    </row>
    <row r="108" spans="7:7" ht="12" hidden="1" customHeight="1">
      <c r="G108" s="100"/>
    </row>
    <row r="109" spans="7:7" ht="12" hidden="1" customHeight="1">
      <c r="G109" s="100"/>
    </row>
    <row r="110" spans="7:7" ht="12" hidden="1" customHeight="1">
      <c r="G110" s="100"/>
    </row>
    <row r="111" spans="7:7" ht="12" hidden="1" customHeight="1">
      <c r="G111" s="100"/>
    </row>
    <row r="112" spans="7:7" ht="12" hidden="1" customHeight="1">
      <c r="G112" s="100"/>
    </row>
    <row r="113" spans="7:20" ht="12" hidden="1" customHeight="1">
      <c r="G113" s="100"/>
    </row>
    <row r="114" spans="7:20" ht="12" hidden="1" customHeight="1">
      <c r="G114" s="100"/>
    </row>
    <row r="115" spans="7:20" ht="12" hidden="1" customHeight="1">
      <c r="G115" s="100"/>
    </row>
    <row r="116" spans="7:20" ht="12" hidden="1" customHeight="1">
      <c r="G116" s="100"/>
    </row>
    <row r="117" spans="7:20" ht="12" hidden="1" customHeight="1">
      <c r="G117" s="100"/>
    </row>
    <row r="118" spans="7:20" ht="12" hidden="1" customHeight="1">
      <c r="G118" s="100"/>
    </row>
    <row r="119" spans="7:20" ht="12" hidden="1" customHeight="1">
      <c r="G119" s="100"/>
    </row>
    <row r="120" spans="7:20" ht="12" hidden="1" customHeight="1">
      <c r="G120" s="100"/>
    </row>
    <row r="121" spans="7:20">
      <c r="G121" s="100"/>
    </row>
    <row r="122" spans="7:20">
      <c r="G122" s="100"/>
      <c r="T122" s="100" t="s">
        <v>78</v>
      </c>
    </row>
    <row r="123" spans="7:20">
      <c r="G123" s="100"/>
      <c r="T123" s="100" t="s">
        <v>407</v>
      </c>
    </row>
    <row r="124" spans="7:20">
      <c r="G124" s="100"/>
      <c r="T124" s="100" t="s">
        <v>80</v>
      </c>
    </row>
    <row r="125" spans="7:20">
      <c r="G125" s="100"/>
      <c r="T125" s="100" t="s">
        <v>81</v>
      </c>
    </row>
    <row r="126" spans="7:20">
      <c r="G126" s="100"/>
    </row>
    <row r="127" spans="7:20">
      <c r="G127" s="100"/>
      <c r="T127" s="100" t="s">
        <v>408</v>
      </c>
    </row>
    <row r="128" spans="7:20">
      <c r="G128" s="100"/>
      <c r="T128" s="100" t="s">
        <v>409</v>
      </c>
    </row>
    <row r="129" spans="7:20">
      <c r="G129" s="100"/>
    </row>
    <row r="130" spans="7:20">
      <c r="G130" s="100"/>
      <c r="T130" s="100" t="s">
        <v>410</v>
      </c>
    </row>
    <row r="131" spans="7:20">
      <c r="G131" s="100"/>
      <c r="T131" s="100" t="s">
        <v>227</v>
      </c>
    </row>
    <row r="132" spans="7:20">
      <c r="G132" s="100"/>
      <c r="T132" s="100" t="s">
        <v>228</v>
      </c>
    </row>
    <row r="133" spans="7:20">
      <c r="G133" s="100"/>
    </row>
    <row r="134" spans="7:20">
      <c r="G134" s="100"/>
    </row>
    <row r="135" spans="7:20">
      <c r="G135" s="100"/>
    </row>
    <row r="136" spans="7:20">
      <c r="G136" s="100"/>
    </row>
    <row r="137" spans="7:20">
      <c r="G137" s="100"/>
    </row>
    <row r="138" spans="7:20">
      <c r="G138" s="100"/>
    </row>
    <row r="139" spans="7:20">
      <c r="G139" s="100"/>
    </row>
    <row r="140" spans="7:20">
      <c r="G140" s="100"/>
    </row>
  </sheetData>
  <sheetProtection sheet="1" objects="1" scenarios="1" selectLockedCells="1"/>
  <mergeCells count="156">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 ref="D54:E54"/>
    <mergeCell ref="D55:E55"/>
    <mergeCell ref="F55:G56"/>
    <mergeCell ref="H55:P56"/>
    <mergeCell ref="D56:E56"/>
    <mergeCell ref="A64:C64"/>
    <mergeCell ref="D64:E64"/>
    <mergeCell ref="F64:H64"/>
    <mergeCell ref="I64:P64"/>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A45:C51"/>
    <mergeCell ref="D45:E45"/>
    <mergeCell ref="F45:P45"/>
    <mergeCell ref="D46:E46"/>
    <mergeCell ref="F46:H46"/>
    <mergeCell ref="I46:K46"/>
    <mergeCell ref="L46:P46"/>
    <mergeCell ref="D47:E47"/>
    <mergeCell ref="F47:P47"/>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25:C29"/>
    <mergeCell ref="D25:E25"/>
    <mergeCell ref="F25:H25"/>
    <mergeCell ref="I25:P25"/>
    <mergeCell ref="D26:E26"/>
    <mergeCell ref="F26:G27"/>
    <mergeCell ref="H26:P27"/>
    <mergeCell ref="D27:E27"/>
    <mergeCell ref="D28:E28"/>
    <mergeCell ref="F28:G29"/>
    <mergeCell ref="H28:P29"/>
    <mergeCell ref="D29:E29"/>
    <mergeCell ref="A22:C22"/>
    <mergeCell ref="D22:O22"/>
    <mergeCell ref="A23:C24"/>
    <mergeCell ref="D23:E23"/>
    <mergeCell ref="F23:H23"/>
    <mergeCell ref="I23:K23"/>
    <mergeCell ref="L23:P23"/>
    <mergeCell ref="D24:E24"/>
    <mergeCell ref="F24:P24"/>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B12:C12"/>
    <mergeCell ref="E12:P12"/>
    <mergeCell ref="E10:G10"/>
    <mergeCell ref="H10:P10"/>
    <mergeCell ref="B11:C11"/>
    <mergeCell ref="H2:I2"/>
    <mergeCell ref="J2:O2"/>
    <mergeCell ref="A3:P3"/>
    <mergeCell ref="A4:C4"/>
    <mergeCell ref="F4:H4"/>
    <mergeCell ref="I4:P4"/>
    <mergeCell ref="E11:P11"/>
  </mergeCells>
  <phoneticPr fontId="2"/>
  <dataValidations count="29">
    <dataValidation type="list" allowBlank="1" showInputMessage="1" showErrorMessage="1" sqref="F64">
      <formula1>"配置あり,なし"</formula1>
    </dataValidation>
    <dataValidation allowBlank="1" showInputMessage="1" showErrorMessage="1" prompt="入力は_x000a_西暦/月/日" sqref="N62:P62 L15:P15 I13:P13 N18:N19 P20:P23 L20:O21 L23:O23 E13:G13"/>
    <dataValidation type="list" allowBlank="1" showInputMessage="1" showErrorMessage="1" sqref="F23:H23">
      <formula1>"顕彰歴あり,なし"</formula1>
    </dataValidation>
    <dataValidation type="list" allowBlank="1" showInputMessage="1" showErrorMessage="1" sqref="F15:H15">
      <formula1>"表彰歴あり,なし"</formula1>
    </dataValidation>
    <dataValidation type="list" allowBlank="1" showErrorMessage="1" sqref="F5:H5">
      <formula1>"施工実績あり,なし　"</formula1>
    </dataValidation>
    <dataValidation type="list" allowBlank="1" showInputMessage="1" showErrorMessage="1" sqref="E14">
      <formula1>"単独,共同企業体"</formula1>
    </dataValidation>
    <dataValidation type="list" allowBlank="1" showErrorMessage="1" sqref="F18:H18">
      <formula1>"認証取得あり,なし"</formula1>
    </dataValidation>
    <dataValidation type="list" allowBlank="1" showInputMessage="1" showErrorMessage="1" sqref="M17:P17">
      <formula1>"なし,指名停止あり,文書指導あり,複数履歴あり"</formula1>
    </dataValidation>
    <dataValidation type="whole" allowBlank="1" showErrorMessage="1" sqref="F4:H4">
      <formula1>0</formula1>
      <formula2>100</formula2>
    </dataValidation>
    <dataValidation type="list" allowBlank="1" showErrorMessage="1" sqref="F19:H19">
      <formula1>"加入あり,なし"</formula1>
    </dataValidation>
    <dataValidation type="list" allowBlank="1" showInputMessage="1" showErrorMessage="1" sqref="F26:G29 F38:G38">
      <formula1>$T$26:$T$28</formula1>
    </dataValidation>
    <dataValidation allowBlank="1" showErrorMessage="1" sqref="F21:H21 F41:P41"/>
    <dataValidation allowBlank="1" showInputMessage="1" showErrorMessage="1" promptTitle="記入例" prompt="_x000a_　・○○区管内緊急_x000a_　 工事指定業者_x000a_　・下水道緊急修繕_x000a_   業者" sqref="F42:P42 F44:P44"/>
    <dataValidation type="list" allowBlank="1" showInputMessage="1" showErrorMessage="1" sqref="F20:H20">
      <formula1>"配置あり（年齢）,配置あり（性別）,なし"</formula1>
    </dataValidation>
    <dataValidation type="list" allowBlank="1" showInputMessage="1" showErrorMessage="1" sqref="F25:H25">
      <formula1>"複数実績あり,実績あり,なし"</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ErrorMessage="1" sqref="F62:G62">
      <formula1>"認証取得等あり,なし"</formula1>
    </dataValidation>
    <dataValidation type="list" allowBlank="1" showInputMessage="1" showErrorMessage="1" sqref="F46:H46 F49:H49">
      <formula1>$T$26:$T$27</formula1>
    </dataValidation>
    <dataValidation type="list" allowBlank="1" showInputMessage="1" showErrorMessage="1" sqref="F37:H37">
      <formula1>$T$38:$T$39</formula1>
    </dataValidation>
    <dataValidation type="list" allowBlank="1" showInputMessage="1" showErrorMessage="1" sqref="F32:P32">
      <formula1>$T$34</formula1>
    </dataValidation>
    <dataValidation type="list" allowBlank="1" showInputMessage="1" showErrorMessage="1" sqref="F34:P34">
      <formula1>$T$35:$T$37</formula1>
    </dataValidation>
    <dataValidation type="list" allowBlank="1" showInputMessage="1" showErrorMessage="1" sqref="F40:P40">
      <formula1>$T$41:$T$43</formula1>
    </dataValidation>
    <dataValidation type="list" allowBlank="1" showInputMessage="1" showErrorMessage="1" sqref="F30:J30">
      <formula1>$T$30:$T$33</formula1>
    </dataValidation>
    <dataValidation type="list" allowBlank="1" showInputMessage="1" showErrorMessage="1" sqref="H59:J59">
      <formula1>$T$127:$T$128</formula1>
    </dataValidation>
    <dataValidation type="list" allowBlank="1" showInputMessage="1" showErrorMessage="1" sqref="F39:G39">
      <formula1>"締結協定①,締結協定②,締結協定③"</formula1>
    </dataValidation>
    <dataValidation type="list" allowBlank="1" showInputMessage="1" showErrorMessage="1" sqref="F45">
      <formula1>$T$47:$T$57</formula1>
    </dataValidation>
    <dataValidation type="list" allowBlank="1" showInputMessage="1" showErrorMessage="1" sqref="F52">
      <formula1>$T$60:$T$70</formula1>
    </dataValidation>
    <dataValidation type="list" allowBlank="1" showInputMessage="1" showErrorMessage="1" sqref="F58">
      <formula1>$T$122:$T$125</formula1>
    </dataValidation>
    <dataValidation type="list" allowBlank="1" showErrorMessage="1" sqref="H63">
      <formula1>$T$130:$T$132</formula1>
    </dataValidation>
  </dataValidations>
  <pageMargins left="0.78" right="0.39370078740157483" top="0.59055118110236227" bottom="0.39370078740157483" header="0.39370078740157483" footer="0.19685039370078741"/>
  <pageSetup paperSize="9" scale="86"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20" sqref="D20:I20"/>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098" t="s">
        <v>411</v>
      </c>
      <c r="B1" s="1098"/>
      <c r="C1" s="329"/>
      <c r="D1" s="329"/>
      <c r="E1" s="330"/>
      <c r="F1" s="329"/>
      <c r="G1" s="329"/>
      <c r="H1" s="329"/>
      <c r="I1" s="329"/>
      <c r="J1" s="329"/>
      <c r="K1" s="329"/>
      <c r="L1" s="331"/>
      <c r="M1" s="329"/>
      <c r="N1" s="329"/>
    </row>
    <row r="2" spans="1:14" ht="14.25" thickBot="1">
      <c r="A2" s="332"/>
      <c r="B2" s="329"/>
      <c r="C2" s="329"/>
      <c r="D2" s="329"/>
      <c r="E2" s="333" t="s">
        <v>22</v>
      </c>
      <c r="F2" s="367" t="s">
        <v>460</v>
      </c>
      <c r="G2" s="368"/>
      <c r="H2" s="368"/>
      <c r="I2" s="368"/>
      <c r="J2" s="368"/>
      <c r="K2" s="369"/>
      <c r="L2" s="334"/>
      <c r="M2" s="329"/>
      <c r="N2" s="329"/>
    </row>
    <row r="3" spans="1:14" ht="42" customHeight="1" thickBot="1">
      <c r="A3" s="332"/>
      <c r="B3" s="1099" t="s">
        <v>412</v>
      </c>
      <c r="C3" s="1099"/>
      <c r="D3" s="1099"/>
      <c r="E3" s="1099"/>
      <c r="F3" s="1099"/>
      <c r="G3" s="1099"/>
      <c r="H3" s="1099"/>
      <c r="I3" s="1099"/>
      <c r="J3" s="1099"/>
      <c r="K3" s="1099"/>
      <c r="L3" s="1099"/>
      <c r="M3" s="329"/>
      <c r="N3" s="329"/>
    </row>
    <row r="4" spans="1:14" ht="35.1" customHeight="1" thickBot="1">
      <c r="A4" s="1100" t="s">
        <v>413</v>
      </c>
      <c r="B4" s="1101"/>
      <c r="C4" s="335" t="s">
        <v>414</v>
      </c>
      <c r="D4" s="1106"/>
      <c r="E4" s="1107"/>
      <c r="F4" s="1107"/>
      <c r="G4" s="1107"/>
      <c r="H4" s="1107"/>
      <c r="I4" s="1107"/>
      <c r="J4" s="1107"/>
      <c r="K4" s="1107"/>
      <c r="L4" s="1108"/>
      <c r="M4" s="329"/>
      <c r="N4" s="329"/>
    </row>
    <row r="5" spans="1:14" ht="35.1" customHeight="1" thickBot="1">
      <c r="A5" s="1102"/>
      <c r="B5" s="1103"/>
      <c r="C5" s="335" t="s">
        <v>415</v>
      </c>
      <c r="D5" s="1106"/>
      <c r="E5" s="772"/>
      <c r="F5" s="772"/>
      <c r="G5" s="772"/>
      <c r="H5" s="772"/>
      <c r="I5" s="773"/>
      <c r="J5" s="336" t="s">
        <v>416</v>
      </c>
      <c r="K5" s="337"/>
      <c r="L5" s="338"/>
      <c r="M5" s="329"/>
      <c r="N5" s="329"/>
    </row>
    <row r="6" spans="1:14" ht="18" customHeight="1" thickBot="1">
      <c r="A6" s="1102"/>
      <c r="B6" s="1103"/>
      <c r="C6" s="339" t="s">
        <v>417</v>
      </c>
      <c r="D6" s="1095" t="s">
        <v>418</v>
      </c>
      <c r="E6" s="1109"/>
      <c r="F6" s="1109"/>
      <c r="G6" s="1109"/>
      <c r="H6" s="1109"/>
      <c r="I6" s="1109"/>
      <c r="J6" s="1109"/>
      <c r="K6" s="1109"/>
      <c r="L6" s="1110"/>
      <c r="M6" s="329"/>
      <c r="N6" s="329"/>
    </row>
    <row r="7" spans="1:14" ht="35.1" customHeight="1" thickBot="1">
      <c r="A7" s="1102"/>
      <c r="B7" s="1103"/>
      <c r="C7" s="335" t="s">
        <v>419</v>
      </c>
      <c r="D7" s="1106"/>
      <c r="E7" s="1107"/>
      <c r="F7" s="1107"/>
      <c r="G7" s="1107"/>
      <c r="H7" s="1107"/>
      <c r="I7" s="1107"/>
      <c r="J7" s="1107"/>
      <c r="K7" s="1107"/>
      <c r="L7" s="1108"/>
      <c r="M7" s="329"/>
      <c r="N7" s="329"/>
    </row>
    <row r="8" spans="1:14" ht="35.1" customHeight="1" thickBot="1">
      <c r="A8" s="1102"/>
      <c r="B8" s="1103"/>
      <c r="C8" s="335" t="s">
        <v>420</v>
      </c>
      <c r="D8" s="1111"/>
      <c r="E8" s="1112"/>
      <c r="F8" s="1112"/>
      <c r="G8" s="1112"/>
      <c r="H8" s="1112"/>
      <c r="I8" s="1113"/>
      <c r="J8" s="340" t="s">
        <v>416</v>
      </c>
      <c r="K8" s="341"/>
      <c r="L8" s="342"/>
      <c r="M8" s="329"/>
      <c r="N8" s="329"/>
    </row>
    <row r="9" spans="1:14" ht="18" customHeight="1" thickBot="1">
      <c r="A9" s="1102"/>
      <c r="B9" s="1103"/>
      <c r="C9" s="339" t="s">
        <v>421</v>
      </c>
      <c r="D9" s="1095" t="s">
        <v>418</v>
      </c>
      <c r="E9" s="1109"/>
      <c r="F9" s="1109"/>
      <c r="G9" s="1109"/>
      <c r="H9" s="1109"/>
      <c r="I9" s="1109"/>
      <c r="J9" s="1109"/>
      <c r="K9" s="1109"/>
      <c r="L9" s="1110"/>
      <c r="M9" s="329"/>
      <c r="N9" s="329"/>
    </row>
    <row r="10" spans="1:14" ht="35.1" customHeight="1" thickBot="1">
      <c r="A10" s="1102"/>
      <c r="B10" s="1103"/>
      <c r="C10" s="335" t="s">
        <v>422</v>
      </c>
      <c r="D10" s="1114"/>
      <c r="E10" s="1107"/>
      <c r="F10" s="1107"/>
      <c r="G10" s="1107"/>
      <c r="H10" s="1107"/>
      <c r="I10" s="1107"/>
      <c r="J10" s="1107"/>
      <c r="K10" s="1107"/>
      <c r="L10" s="1108"/>
      <c r="M10" s="329"/>
      <c r="N10" s="329"/>
    </row>
    <row r="11" spans="1:14" ht="35.1" customHeight="1" thickBot="1">
      <c r="A11" s="1102"/>
      <c r="B11" s="1103"/>
      <c r="C11" s="335" t="s">
        <v>423</v>
      </c>
      <c r="D11" s="1111"/>
      <c r="E11" s="1112"/>
      <c r="F11" s="1112"/>
      <c r="G11" s="1112"/>
      <c r="H11" s="1112"/>
      <c r="I11" s="1113"/>
      <c r="J11" s="340" t="s">
        <v>416</v>
      </c>
      <c r="K11" s="341"/>
      <c r="L11" s="342"/>
      <c r="M11" s="329"/>
      <c r="N11" s="329"/>
    </row>
    <row r="12" spans="1:14" ht="18" customHeight="1" thickBot="1">
      <c r="A12" s="1102"/>
      <c r="B12" s="1103"/>
      <c r="C12" s="339" t="s">
        <v>424</v>
      </c>
      <c r="D12" s="1095" t="s">
        <v>418</v>
      </c>
      <c r="E12" s="1109"/>
      <c r="F12" s="1109"/>
      <c r="G12" s="1109"/>
      <c r="H12" s="1109"/>
      <c r="I12" s="1109"/>
      <c r="J12" s="1109"/>
      <c r="K12" s="1109"/>
      <c r="L12" s="1110"/>
      <c r="M12" s="329"/>
      <c r="N12" s="329"/>
    </row>
    <row r="13" spans="1:14" ht="35.1" customHeight="1" thickBot="1">
      <c r="A13" s="1102"/>
      <c r="B13" s="1103"/>
      <c r="C13" s="335" t="s">
        <v>425</v>
      </c>
      <c r="D13" s="1106"/>
      <c r="E13" s="1107"/>
      <c r="F13" s="1107"/>
      <c r="G13" s="1107"/>
      <c r="H13" s="1107"/>
      <c r="I13" s="1107"/>
      <c r="J13" s="1107"/>
      <c r="K13" s="1107"/>
      <c r="L13" s="1108"/>
      <c r="M13" s="329"/>
      <c r="N13" s="329"/>
    </row>
    <row r="14" spans="1:14" ht="35.1" customHeight="1" thickBot="1">
      <c r="A14" s="1102"/>
      <c r="B14" s="1103"/>
      <c r="C14" s="335" t="s">
        <v>426</v>
      </c>
      <c r="D14" s="1106"/>
      <c r="E14" s="1107"/>
      <c r="F14" s="1107"/>
      <c r="G14" s="1107"/>
      <c r="H14" s="1107"/>
      <c r="I14" s="1108"/>
      <c r="J14" s="336" t="s">
        <v>416</v>
      </c>
      <c r="K14" s="337"/>
      <c r="L14" s="338"/>
      <c r="M14" s="329"/>
      <c r="N14" s="329"/>
    </row>
    <row r="15" spans="1:14" ht="18" customHeight="1" thickBot="1">
      <c r="A15" s="1102"/>
      <c r="B15" s="1103"/>
      <c r="C15" s="339" t="s">
        <v>427</v>
      </c>
      <c r="D15" s="1095" t="s">
        <v>418</v>
      </c>
      <c r="E15" s="1096"/>
      <c r="F15" s="1096"/>
      <c r="G15" s="1096"/>
      <c r="H15" s="1096"/>
      <c r="I15" s="1096"/>
      <c r="J15" s="1096"/>
      <c r="K15" s="1096"/>
      <c r="L15" s="1097"/>
      <c r="M15" s="329"/>
      <c r="N15" s="329"/>
    </row>
    <row r="16" spans="1:14" ht="35.1" customHeight="1" thickBot="1">
      <c r="A16" s="1102"/>
      <c r="B16" s="1103"/>
      <c r="C16" s="335" t="s">
        <v>428</v>
      </c>
      <c r="D16" s="1106"/>
      <c r="E16" s="1107"/>
      <c r="F16" s="1107"/>
      <c r="G16" s="1107"/>
      <c r="H16" s="1107"/>
      <c r="I16" s="1107"/>
      <c r="J16" s="1107"/>
      <c r="K16" s="1107"/>
      <c r="L16" s="1108"/>
      <c r="M16" s="329"/>
      <c r="N16" s="329"/>
    </row>
    <row r="17" spans="1:14" ht="35.1" customHeight="1" thickBot="1">
      <c r="A17" s="1102"/>
      <c r="B17" s="1103"/>
      <c r="C17" s="335" t="s">
        <v>429</v>
      </c>
      <c r="D17" s="1106"/>
      <c r="E17" s="772"/>
      <c r="F17" s="772"/>
      <c r="G17" s="772"/>
      <c r="H17" s="772"/>
      <c r="I17" s="773"/>
      <c r="J17" s="336" t="s">
        <v>416</v>
      </c>
      <c r="K17" s="337"/>
      <c r="L17" s="338"/>
      <c r="M17" s="329"/>
      <c r="N17" s="329"/>
    </row>
    <row r="18" spans="1:14" ht="18" customHeight="1" thickBot="1">
      <c r="A18" s="1102"/>
      <c r="B18" s="1103"/>
      <c r="C18" s="339" t="s">
        <v>430</v>
      </c>
      <c r="D18" s="1095" t="s">
        <v>418</v>
      </c>
      <c r="E18" s="1109"/>
      <c r="F18" s="1109"/>
      <c r="G18" s="1109"/>
      <c r="H18" s="1109"/>
      <c r="I18" s="1109"/>
      <c r="J18" s="1109"/>
      <c r="K18" s="1109"/>
      <c r="L18" s="1110"/>
      <c r="M18" s="329"/>
      <c r="N18" s="329"/>
    </row>
    <row r="19" spans="1:14" ht="35.1" customHeight="1" thickBot="1">
      <c r="A19" s="1102"/>
      <c r="B19" s="1103"/>
      <c r="C19" s="335" t="s">
        <v>431</v>
      </c>
      <c r="D19" s="1106"/>
      <c r="E19" s="1107"/>
      <c r="F19" s="1107"/>
      <c r="G19" s="1107"/>
      <c r="H19" s="1107"/>
      <c r="I19" s="1107"/>
      <c r="J19" s="1107"/>
      <c r="K19" s="1107"/>
      <c r="L19" s="1108"/>
      <c r="M19" s="329"/>
      <c r="N19" s="329"/>
    </row>
    <row r="20" spans="1:14" ht="35.1" customHeight="1" thickBot="1">
      <c r="A20" s="1102"/>
      <c r="B20" s="1103"/>
      <c r="C20" s="335" t="s">
        <v>432</v>
      </c>
      <c r="D20" s="1106"/>
      <c r="E20" s="772"/>
      <c r="F20" s="772"/>
      <c r="G20" s="772"/>
      <c r="H20" s="772"/>
      <c r="I20" s="773"/>
      <c r="J20" s="336" t="s">
        <v>416</v>
      </c>
      <c r="K20" s="337"/>
      <c r="L20" s="338"/>
      <c r="M20" s="332"/>
      <c r="N20" s="332"/>
    </row>
    <row r="21" spans="1:14" ht="18" customHeight="1">
      <c r="A21" s="1104"/>
      <c r="B21" s="1105"/>
      <c r="C21" s="339" t="s">
        <v>433</v>
      </c>
      <c r="D21" s="1115" t="s">
        <v>418</v>
      </c>
      <c r="E21" s="884"/>
      <c r="F21" s="884"/>
      <c r="G21" s="884"/>
      <c r="H21" s="884"/>
      <c r="I21" s="884"/>
      <c r="J21" s="884"/>
      <c r="K21" s="884"/>
      <c r="L21" s="885"/>
      <c r="M21" s="332"/>
      <c r="N21" s="332"/>
    </row>
    <row r="22" spans="1:14" ht="14.25" thickBot="1">
      <c r="A22" s="343"/>
      <c r="B22" s="344"/>
      <c r="C22" s="344"/>
      <c r="D22" s="345"/>
      <c r="E22" s="345"/>
      <c r="F22" s="345"/>
      <c r="G22" s="345"/>
      <c r="H22" s="345"/>
      <c r="I22" s="345"/>
      <c r="J22" s="345"/>
      <c r="K22" s="345"/>
      <c r="L22" s="345"/>
      <c r="M22" s="332"/>
      <c r="N22" s="332"/>
    </row>
    <row r="23" spans="1:14" s="348" customFormat="1" ht="11.25" thickBot="1">
      <c r="A23" s="346" t="s">
        <v>229</v>
      </c>
      <c r="B23" s="347"/>
      <c r="C23" s="348" t="s">
        <v>231</v>
      </c>
      <c r="G23" s="349"/>
    </row>
    <row r="24" spans="1:14" s="348" customFormat="1" ht="10.5">
      <c r="A24" s="350" t="s">
        <v>232</v>
      </c>
      <c r="B24" s="805" t="s">
        <v>308</v>
      </c>
      <c r="C24" s="805"/>
      <c r="D24" s="805"/>
      <c r="E24" s="805"/>
      <c r="F24" s="805"/>
      <c r="G24" s="805"/>
      <c r="H24" s="805"/>
      <c r="I24" s="805"/>
      <c r="J24" s="805"/>
      <c r="K24" s="805"/>
      <c r="L24" s="805"/>
    </row>
    <row r="25" spans="1:14" s="348" customFormat="1" ht="10.5">
      <c r="A25" s="350" t="s">
        <v>234</v>
      </c>
      <c r="B25" s="348" t="s">
        <v>434</v>
      </c>
    </row>
    <row r="26" spans="1:14" s="348" customFormat="1" ht="10.5">
      <c r="A26" s="350"/>
    </row>
    <row r="27" spans="1:14" s="348" customFormat="1" ht="10.5">
      <c r="A27" s="350"/>
    </row>
    <row r="28" spans="1:14">
      <c r="A28" s="343"/>
      <c r="B28" s="344"/>
      <c r="C28" s="344"/>
      <c r="D28" s="345"/>
      <c r="E28" s="345"/>
      <c r="F28" s="345"/>
      <c r="G28" s="345"/>
      <c r="H28" s="345"/>
      <c r="I28" s="345"/>
      <c r="J28" s="345"/>
      <c r="K28" s="345"/>
      <c r="L28" s="345"/>
      <c r="M28" s="332"/>
      <c r="N28" s="332"/>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6:L16"/>
    <mergeCell ref="D17:I17"/>
    <mergeCell ref="D18:L18"/>
    <mergeCell ref="D19:L19"/>
    <mergeCell ref="D20:I20"/>
    <mergeCell ref="D21:L21"/>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s>
  <phoneticPr fontId="2"/>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D36" sqref="D36:G36"/>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351" t="s">
        <v>435</v>
      </c>
      <c r="B1" s="351"/>
      <c r="C1" s="351"/>
      <c r="D1" s="351"/>
      <c r="E1" s="351"/>
      <c r="F1" s="351"/>
      <c r="G1" s="351"/>
      <c r="H1" s="351"/>
      <c r="I1" s="351"/>
      <c r="J1" s="351"/>
      <c r="K1" s="351"/>
      <c r="L1" s="351"/>
      <c r="M1" s="351"/>
      <c r="N1" s="351"/>
    </row>
    <row r="2" spans="1:16" s="197" customFormat="1" ht="15" thickBot="1">
      <c r="A2" s="194"/>
      <c r="B2" s="194"/>
      <c r="C2" s="194"/>
      <c r="D2" s="194"/>
      <c r="E2" s="194"/>
      <c r="H2" s="1119" t="s">
        <v>22</v>
      </c>
      <c r="I2" s="1120"/>
      <c r="J2" s="1116" t="s">
        <v>460</v>
      </c>
      <c r="K2" s="1117"/>
      <c r="L2" s="1117"/>
      <c r="M2" s="1118"/>
      <c r="N2" s="199"/>
      <c r="O2" s="194"/>
      <c r="P2" s="194"/>
    </row>
    <row r="3" spans="1:16" s="197" customFormat="1" ht="42" customHeight="1" thickBot="1">
      <c r="A3" s="1121" t="s">
        <v>436</v>
      </c>
      <c r="B3" s="1121"/>
      <c r="C3" s="1121"/>
      <c r="D3" s="1121"/>
      <c r="E3" s="1121"/>
      <c r="F3" s="1121"/>
      <c r="G3" s="1121"/>
      <c r="H3" s="1121"/>
      <c r="I3" s="1121"/>
      <c r="J3" s="1121"/>
      <c r="K3" s="1121"/>
      <c r="L3" s="1121"/>
      <c r="M3" s="1121"/>
      <c r="N3" s="1121"/>
      <c r="O3" s="194"/>
      <c r="P3" s="194"/>
    </row>
    <row r="4" spans="1:16" s="353" customFormat="1" ht="18" customHeight="1" thickBot="1">
      <c r="A4" s="352" t="s">
        <v>20</v>
      </c>
      <c r="B4" s="1122" t="s">
        <v>458</v>
      </c>
      <c r="C4" s="1123"/>
      <c r="D4" s="1123"/>
      <c r="E4" s="1123"/>
      <c r="F4" s="1123"/>
      <c r="G4" s="1123"/>
      <c r="H4" s="1123"/>
      <c r="I4" s="1123"/>
      <c r="J4" s="1123"/>
      <c r="K4" s="1123"/>
      <c r="L4" s="1123"/>
      <c r="M4" s="1123"/>
      <c r="N4" s="1124"/>
    </row>
    <row r="5" spans="1:16" ht="12.75" customHeight="1">
      <c r="A5" s="351"/>
      <c r="B5" s="351"/>
      <c r="C5" s="351"/>
      <c r="D5" s="351"/>
      <c r="E5" s="351"/>
      <c r="F5" s="351"/>
      <c r="G5" s="351"/>
      <c r="H5" s="351"/>
      <c r="I5" s="351"/>
      <c r="J5" s="351"/>
      <c r="K5" s="351"/>
      <c r="L5" s="351"/>
      <c r="M5" s="351"/>
      <c r="N5" s="351"/>
    </row>
    <row r="6" spans="1:16" ht="12.75" customHeight="1" thickBot="1">
      <c r="A6" s="351"/>
      <c r="B6" s="351"/>
      <c r="C6" s="351"/>
      <c r="D6" s="351"/>
      <c r="E6" s="351"/>
      <c r="F6" s="351"/>
      <c r="G6" s="351"/>
      <c r="H6" s="351"/>
      <c r="I6" s="351"/>
      <c r="J6" s="351"/>
      <c r="K6" s="351"/>
      <c r="L6" s="351"/>
      <c r="M6" s="351"/>
      <c r="N6" s="351"/>
    </row>
    <row r="7" spans="1:16" ht="18" customHeight="1">
      <c r="A7" s="1125">
        <v>1</v>
      </c>
      <c r="B7" s="1127" t="s">
        <v>437</v>
      </c>
      <c r="C7" s="1128"/>
      <c r="D7" s="1128"/>
      <c r="E7" s="1128"/>
      <c r="F7" s="1128"/>
      <c r="G7" s="1128"/>
      <c r="H7" s="1129"/>
      <c r="I7" s="1133" t="s">
        <v>438</v>
      </c>
      <c r="J7" s="1125"/>
      <c r="K7" s="1127"/>
      <c r="L7" s="1128"/>
      <c r="M7" s="1128"/>
      <c r="N7" s="1129"/>
    </row>
    <row r="8" spans="1:16" ht="18" customHeight="1" thickBot="1">
      <c r="A8" s="1125"/>
      <c r="B8" s="1130"/>
      <c r="C8" s="1131"/>
      <c r="D8" s="1131"/>
      <c r="E8" s="1131"/>
      <c r="F8" s="1131"/>
      <c r="G8" s="1131"/>
      <c r="H8" s="1132"/>
      <c r="I8" s="1133"/>
      <c r="J8" s="1125"/>
      <c r="K8" s="1130"/>
      <c r="L8" s="1131"/>
      <c r="M8" s="1131"/>
      <c r="N8" s="1132"/>
    </row>
    <row r="9" spans="1:16" ht="18" customHeight="1" thickBot="1">
      <c r="A9" s="1126"/>
      <c r="B9" s="1134" t="s">
        <v>439</v>
      </c>
      <c r="C9" s="1135"/>
      <c r="D9" s="1136"/>
      <c r="E9" s="1137"/>
      <c r="F9" s="1137"/>
      <c r="G9" s="1137"/>
      <c r="H9" s="1138"/>
      <c r="I9" s="1151" t="s">
        <v>181</v>
      </c>
      <c r="J9" s="1152"/>
      <c r="K9" s="1153"/>
      <c r="L9" s="1154"/>
      <c r="M9" s="1154"/>
      <c r="N9" s="1155"/>
    </row>
    <row r="10" spans="1:16" ht="18" customHeight="1" thickBot="1">
      <c r="A10" s="1126"/>
      <c r="B10" s="1125" t="s">
        <v>440</v>
      </c>
      <c r="C10" s="1139"/>
      <c r="D10" s="1136"/>
      <c r="E10" s="1137"/>
      <c r="F10" s="1137"/>
      <c r="G10" s="1137"/>
      <c r="H10" s="1138"/>
      <c r="I10" s="1151" t="s">
        <v>441</v>
      </c>
      <c r="J10" s="1152"/>
      <c r="K10" s="1156"/>
      <c r="L10" s="1157"/>
      <c r="M10" s="1157"/>
      <c r="N10" s="1158"/>
    </row>
    <row r="11" spans="1:16" ht="18" customHeight="1" thickBot="1">
      <c r="A11" s="1126"/>
      <c r="B11" s="1125" t="s">
        <v>442</v>
      </c>
      <c r="C11" s="1139"/>
      <c r="D11" s="1140"/>
      <c r="E11" s="1141"/>
      <c r="F11" s="1141"/>
      <c r="G11" s="1141"/>
      <c r="H11" s="1142"/>
      <c r="I11" s="1143" t="s">
        <v>443</v>
      </c>
      <c r="J11" s="1144"/>
      <c r="K11" s="1140"/>
      <c r="L11" s="1141"/>
      <c r="M11" s="1141"/>
      <c r="N11" s="1142"/>
    </row>
    <row r="12" spans="1:16" ht="18" customHeight="1" thickBot="1">
      <c r="A12" s="1126"/>
      <c r="B12" s="1125" t="s">
        <v>444</v>
      </c>
      <c r="C12" s="1139"/>
      <c r="D12" s="1145" t="s">
        <v>445</v>
      </c>
      <c r="E12" s="1146"/>
      <c r="F12" s="1146"/>
      <c r="G12" s="1147"/>
      <c r="H12" s="1148" t="s">
        <v>446</v>
      </c>
      <c r="I12" s="1149"/>
      <c r="J12" s="1150" t="s">
        <v>445</v>
      </c>
      <c r="K12" s="1137"/>
      <c r="L12" s="1137"/>
      <c r="M12" s="1137"/>
      <c r="N12" s="1138"/>
    </row>
    <row r="13" spans="1:16" ht="18" customHeight="1">
      <c r="A13" s="1125">
        <v>2</v>
      </c>
      <c r="B13" s="1127" t="s">
        <v>437</v>
      </c>
      <c r="C13" s="1128"/>
      <c r="D13" s="1128"/>
      <c r="E13" s="1128"/>
      <c r="F13" s="1128"/>
      <c r="G13" s="1128"/>
      <c r="H13" s="1129"/>
      <c r="I13" s="1133" t="s">
        <v>438</v>
      </c>
      <c r="J13" s="1125"/>
      <c r="K13" s="1127"/>
      <c r="L13" s="1128"/>
      <c r="M13" s="1128"/>
      <c r="N13" s="1129"/>
    </row>
    <row r="14" spans="1:16" ht="18" customHeight="1" thickBot="1">
      <c r="A14" s="1125"/>
      <c r="B14" s="1130"/>
      <c r="C14" s="1131"/>
      <c r="D14" s="1131"/>
      <c r="E14" s="1131"/>
      <c r="F14" s="1131"/>
      <c r="G14" s="1131"/>
      <c r="H14" s="1132"/>
      <c r="I14" s="1133"/>
      <c r="J14" s="1125"/>
      <c r="K14" s="1130"/>
      <c r="L14" s="1131"/>
      <c r="M14" s="1131"/>
      <c r="N14" s="1132"/>
    </row>
    <row r="15" spans="1:16" ht="18" customHeight="1" thickBot="1">
      <c r="A15" s="1126"/>
      <c r="B15" s="1134" t="s">
        <v>439</v>
      </c>
      <c r="C15" s="1135"/>
      <c r="D15" s="1136"/>
      <c r="E15" s="1137"/>
      <c r="F15" s="1137"/>
      <c r="G15" s="1137"/>
      <c r="H15" s="1138"/>
      <c r="I15" s="1133" t="s">
        <v>181</v>
      </c>
      <c r="J15" s="1125"/>
      <c r="K15" s="1153"/>
      <c r="L15" s="1154"/>
      <c r="M15" s="1154"/>
      <c r="N15" s="1155"/>
    </row>
    <row r="16" spans="1:16" ht="18" customHeight="1" thickBot="1">
      <c r="A16" s="1126"/>
      <c r="B16" s="1125" t="s">
        <v>440</v>
      </c>
      <c r="C16" s="1139"/>
      <c r="D16" s="1136"/>
      <c r="E16" s="1137"/>
      <c r="F16" s="1137"/>
      <c r="G16" s="1137"/>
      <c r="H16" s="1138"/>
      <c r="I16" s="1151" t="s">
        <v>441</v>
      </c>
      <c r="J16" s="1152"/>
      <c r="K16" s="1156"/>
      <c r="L16" s="1157"/>
      <c r="M16" s="1157"/>
      <c r="N16" s="1158"/>
    </row>
    <row r="17" spans="1:14" ht="18" customHeight="1" thickBot="1">
      <c r="A17" s="1126"/>
      <c r="B17" s="1125" t="s">
        <v>442</v>
      </c>
      <c r="C17" s="1139"/>
      <c r="D17" s="1140"/>
      <c r="E17" s="1141"/>
      <c r="F17" s="1141"/>
      <c r="G17" s="1141"/>
      <c r="H17" s="1142"/>
      <c r="I17" s="1143" t="s">
        <v>443</v>
      </c>
      <c r="J17" s="1144"/>
      <c r="K17" s="1140"/>
      <c r="L17" s="1141"/>
      <c r="M17" s="1141"/>
      <c r="N17" s="1142"/>
    </row>
    <row r="18" spans="1:14" ht="18" customHeight="1" thickBot="1">
      <c r="A18" s="1126"/>
      <c r="B18" s="1125" t="s">
        <v>444</v>
      </c>
      <c r="C18" s="1139"/>
      <c r="D18" s="1145" t="s">
        <v>445</v>
      </c>
      <c r="E18" s="1146"/>
      <c r="F18" s="1146"/>
      <c r="G18" s="1147"/>
      <c r="H18" s="1148" t="s">
        <v>447</v>
      </c>
      <c r="I18" s="1149"/>
      <c r="J18" s="1150" t="s">
        <v>445</v>
      </c>
      <c r="K18" s="1137"/>
      <c r="L18" s="1137"/>
      <c r="M18" s="1137"/>
      <c r="N18" s="1138"/>
    </row>
    <row r="19" spans="1:14" ht="18" customHeight="1">
      <c r="A19" s="1125">
        <v>3</v>
      </c>
      <c r="B19" s="1127" t="s">
        <v>437</v>
      </c>
      <c r="C19" s="1128"/>
      <c r="D19" s="1128"/>
      <c r="E19" s="1128"/>
      <c r="F19" s="1128"/>
      <c r="G19" s="1128"/>
      <c r="H19" s="1129"/>
      <c r="I19" s="1133" t="s">
        <v>438</v>
      </c>
      <c r="J19" s="1125"/>
      <c r="K19" s="1127"/>
      <c r="L19" s="1128"/>
      <c r="M19" s="1128"/>
      <c r="N19" s="1129"/>
    </row>
    <row r="20" spans="1:14" ht="18" customHeight="1" thickBot="1">
      <c r="A20" s="1125"/>
      <c r="B20" s="1130"/>
      <c r="C20" s="1131"/>
      <c r="D20" s="1131"/>
      <c r="E20" s="1131"/>
      <c r="F20" s="1131"/>
      <c r="G20" s="1131"/>
      <c r="H20" s="1132"/>
      <c r="I20" s="1133"/>
      <c r="J20" s="1125"/>
      <c r="K20" s="1130"/>
      <c r="L20" s="1131"/>
      <c r="M20" s="1131"/>
      <c r="N20" s="1132"/>
    </row>
    <row r="21" spans="1:14" ht="18" customHeight="1" thickBot="1">
      <c r="A21" s="1126"/>
      <c r="B21" s="1134" t="s">
        <v>439</v>
      </c>
      <c r="C21" s="1135"/>
      <c r="D21" s="1136"/>
      <c r="E21" s="1137"/>
      <c r="F21" s="1137"/>
      <c r="G21" s="1137"/>
      <c r="H21" s="1138"/>
      <c r="I21" s="1133" t="s">
        <v>181</v>
      </c>
      <c r="J21" s="1125"/>
      <c r="K21" s="1153"/>
      <c r="L21" s="1154"/>
      <c r="M21" s="1154"/>
      <c r="N21" s="1155"/>
    </row>
    <row r="22" spans="1:14" ht="18" customHeight="1" thickBot="1">
      <c r="A22" s="1126"/>
      <c r="B22" s="1125" t="s">
        <v>440</v>
      </c>
      <c r="C22" s="1139"/>
      <c r="D22" s="1136"/>
      <c r="E22" s="1137"/>
      <c r="F22" s="1137"/>
      <c r="G22" s="1137"/>
      <c r="H22" s="1138"/>
      <c r="I22" s="1151" t="s">
        <v>441</v>
      </c>
      <c r="J22" s="1152"/>
      <c r="K22" s="1156"/>
      <c r="L22" s="1157"/>
      <c r="M22" s="1157"/>
      <c r="N22" s="1158"/>
    </row>
    <row r="23" spans="1:14" ht="18" customHeight="1" thickBot="1">
      <c r="A23" s="1126"/>
      <c r="B23" s="1125" t="s">
        <v>442</v>
      </c>
      <c r="C23" s="1139"/>
      <c r="D23" s="1140"/>
      <c r="E23" s="1141"/>
      <c r="F23" s="1141"/>
      <c r="G23" s="1141"/>
      <c r="H23" s="1142"/>
      <c r="I23" s="1143" t="s">
        <v>443</v>
      </c>
      <c r="J23" s="1144"/>
      <c r="K23" s="1140"/>
      <c r="L23" s="1141"/>
      <c r="M23" s="1141"/>
      <c r="N23" s="1142"/>
    </row>
    <row r="24" spans="1:14" ht="18" customHeight="1" thickBot="1">
      <c r="A24" s="1126"/>
      <c r="B24" s="1125" t="s">
        <v>444</v>
      </c>
      <c r="C24" s="1139"/>
      <c r="D24" s="1145" t="s">
        <v>445</v>
      </c>
      <c r="E24" s="1146"/>
      <c r="F24" s="1146"/>
      <c r="G24" s="1147"/>
      <c r="H24" s="1148" t="s">
        <v>447</v>
      </c>
      <c r="I24" s="1149"/>
      <c r="J24" s="1150" t="s">
        <v>445</v>
      </c>
      <c r="K24" s="1137"/>
      <c r="L24" s="1137"/>
      <c r="M24" s="1137"/>
      <c r="N24" s="1138"/>
    </row>
    <row r="25" spans="1:14" ht="18" customHeight="1">
      <c r="A25" s="1125">
        <v>4</v>
      </c>
      <c r="B25" s="1127" t="s">
        <v>437</v>
      </c>
      <c r="C25" s="1128"/>
      <c r="D25" s="1128"/>
      <c r="E25" s="1128"/>
      <c r="F25" s="1128"/>
      <c r="G25" s="1128"/>
      <c r="H25" s="1129"/>
      <c r="I25" s="1133" t="s">
        <v>438</v>
      </c>
      <c r="J25" s="1125"/>
      <c r="K25" s="1127"/>
      <c r="L25" s="1128"/>
      <c r="M25" s="1128"/>
      <c r="N25" s="1129"/>
    </row>
    <row r="26" spans="1:14" ht="18" customHeight="1" thickBot="1">
      <c r="A26" s="1125"/>
      <c r="B26" s="1130"/>
      <c r="C26" s="1131"/>
      <c r="D26" s="1131"/>
      <c r="E26" s="1131"/>
      <c r="F26" s="1131"/>
      <c r="G26" s="1131"/>
      <c r="H26" s="1132"/>
      <c r="I26" s="1133"/>
      <c r="J26" s="1125"/>
      <c r="K26" s="1130"/>
      <c r="L26" s="1131"/>
      <c r="M26" s="1131"/>
      <c r="N26" s="1132"/>
    </row>
    <row r="27" spans="1:14" ht="18" customHeight="1" thickBot="1">
      <c r="A27" s="1126"/>
      <c r="B27" s="1134" t="s">
        <v>439</v>
      </c>
      <c r="C27" s="1135"/>
      <c r="D27" s="1136"/>
      <c r="E27" s="1137"/>
      <c r="F27" s="1137"/>
      <c r="G27" s="1137"/>
      <c r="H27" s="1138"/>
      <c r="I27" s="1133" t="s">
        <v>181</v>
      </c>
      <c r="J27" s="1125"/>
      <c r="K27" s="1153"/>
      <c r="L27" s="1154"/>
      <c r="M27" s="1154"/>
      <c r="N27" s="1155"/>
    </row>
    <row r="28" spans="1:14" ht="18" customHeight="1" thickBot="1">
      <c r="A28" s="1126"/>
      <c r="B28" s="1125" t="s">
        <v>440</v>
      </c>
      <c r="C28" s="1139"/>
      <c r="D28" s="1136"/>
      <c r="E28" s="1137"/>
      <c r="F28" s="1137"/>
      <c r="G28" s="1137"/>
      <c r="H28" s="1138"/>
      <c r="I28" s="1151" t="s">
        <v>441</v>
      </c>
      <c r="J28" s="1152"/>
      <c r="K28" s="1156"/>
      <c r="L28" s="1157"/>
      <c r="M28" s="1157"/>
      <c r="N28" s="1158"/>
    </row>
    <row r="29" spans="1:14" ht="18" customHeight="1" thickBot="1">
      <c r="A29" s="1126"/>
      <c r="B29" s="1125" t="s">
        <v>442</v>
      </c>
      <c r="C29" s="1139"/>
      <c r="D29" s="1140"/>
      <c r="E29" s="1141"/>
      <c r="F29" s="1141"/>
      <c r="G29" s="1141"/>
      <c r="H29" s="1142"/>
      <c r="I29" s="1143" t="s">
        <v>443</v>
      </c>
      <c r="J29" s="1144"/>
      <c r="K29" s="1140"/>
      <c r="L29" s="1141"/>
      <c r="M29" s="1141"/>
      <c r="N29" s="1142"/>
    </row>
    <row r="30" spans="1:14" ht="18" customHeight="1" thickBot="1">
      <c r="A30" s="1126"/>
      <c r="B30" s="1125" t="s">
        <v>444</v>
      </c>
      <c r="C30" s="1139"/>
      <c r="D30" s="1145" t="s">
        <v>445</v>
      </c>
      <c r="E30" s="1146"/>
      <c r="F30" s="1146"/>
      <c r="G30" s="1147"/>
      <c r="H30" s="1148" t="s">
        <v>447</v>
      </c>
      <c r="I30" s="1149"/>
      <c r="J30" s="1150" t="s">
        <v>445</v>
      </c>
      <c r="K30" s="1137"/>
      <c r="L30" s="1137"/>
      <c r="M30" s="1137"/>
      <c r="N30" s="1138"/>
    </row>
    <row r="31" spans="1:14" ht="18" customHeight="1">
      <c r="A31" s="1125">
        <v>5</v>
      </c>
      <c r="B31" s="1127" t="s">
        <v>448</v>
      </c>
      <c r="C31" s="1128"/>
      <c r="D31" s="1128"/>
      <c r="E31" s="1128"/>
      <c r="F31" s="1128"/>
      <c r="G31" s="1128"/>
      <c r="H31" s="1129"/>
      <c r="I31" s="1133" t="s">
        <v>438</v>
      </c>
      <c r="J31" s="1125"/>
      <c r="K31" s="1127"/>
      <c r="L31" s="1128"/>
      <c r="M31" s="1128"/>
      <c r="N31" s="1129"/>
    </row>
    <row r="32" spans="1:14" ht="18" customHeight="1" thickBot="1">
      <c r="A32" s="1125"/>
      <c r="B32" s="1130"/>
      <c r="C32" s="1131"/>
      <c r="D32" s="1131"/>
      <c r="E32" s="1131"/>
      <c r="F32" s="1131"/>
      <c r="G32" s="1131"/>
      <c r="H32" s="1132"/>
      <c r="I32" s="1133"/>
      <c r="J32" s="1125"/>
      <c r="K32" s="1130"/>
      <c r="L32" s="1131"/>
      <c r="M32" s="1131"/>
      <c r="N32" s="1132"/>
    </row>
    <row r="33" spans="1:14" ht="18" customHeight="1" thickBot="1">
      <c r="A33" s="1126"/>
      <c r="B33" s="1134" t="s">
        <v>439</v>
      </c>
      <c r="C33" s="1135"/>
      <c r="D33" s="1136"/>
      <c r="E33" s="1137"/>
      <c r="F33" s="1137"/>
      <c r="G33" s="1137"/>
      <c r="H33" s="1138"/>
      <c r="I33" s="1133" t="s">
        <v>181</v>
      </c>
      <c r="J33" s="1125"/>
      <c r="K33" s="1153"/>
      <c r="L33" s="1154"/>
      <c r="M33" s="1154"/>
      <c r="N33" s="1155"/>
    </row>
    <row r="34" spans="1:14" ht="18" customHeight="1" thickBot="1">
      <c r="A34" s="1126"/>
      <c r="B34" s="1125" t="s">
        <v>440</v>
      </c>
      <c r="C34" s="1139"/>
      <c r="D34" s="1136"/>
      <c r="E34" s="1137"/>
      <c r="F34" s="1137"/>
      <c r="G34" s="1137"/>
      <c r="H34" s="1138"/>
      <c r="I34" s="1151" t="s">
        <v>441</v>
      </c>
      <c r="J34" s="1152"/>
      <c r="K34" s="1156"/>
      <c r="L34" s="1157"/>
      <c r="M34" s="1157"/>
      <c r="N34" s="1158"/>
    </row>
    <row r="35" spans="1:14" ht="18" customHeight="1" thickBot="1">
      <c r="A35" s="1126"/>
      <c r="B35" s="1125" t="s">
        <v>442</v>
      </c>
      <c r="C35" s="1139"/>
      <c r="D35" s="1140"/>
      <c r="E35" s="1141"/>
      <c r="F35" s="1141"/>
      <c r="G35" s="1141"/>
      <c r="H35" s="1142"/>
      <c r="I35" s="1143" t="s">
        <v>443</v>
      </c>
      <c r="J35" s="1144"/>
      <c r="K35" s="1140"/>
      <c r="L35" s="1141"/>
      <c r="M35" s="1141"/>
      <c r="N35" s="1142"/>
    </row>
    <row r="36" spans="1:14" ht="18" customHeight="1" thickBot="1">
      <c r="A36" s="1126"/>
      <c r="B36" s="1125" t="s">
        <v>444</v>
      </c>
      <c r="C36" s="1139"/>
      <c r="D36" s="1145" t="s">
        <v>445</v>
      </c>
      <c r="E36" s="1146"/>
      <c r="F36" s="1146"/>
      <c r="G36" s="1147"/>
      <c r="H36" s="1148" t="s">
        <v>447</v>
      </c>
      <c r="I36" s="1149"/>
      <c r="J36" s="1150" t="s">
        <v>445</v>
      </c>
      <c r="K36" s="1137"/>
      <c r="L36" s="1137"/>
      <c r="M36" s="1137"/>
      <c r="N36" s="1138"/>
    </row>
    <row r="37" spans="1:14" ht="8.25" customHeight="1">
      <c r="A37" s="354"/>
      <c r="B37" s="354"/>
      <c r="C37" s="354"/>
      <c r="D37" s="355"/>
      <c r="E37" s="355"/>
      <c r="F37" s="355"/>
      <c r="G37" s="355"/>
      <c r="H37" s="355"/>
      <c r="I37" s="355"/>
      <c r="J37" s="355"/>
      <c r="K37" s="355"/>
      <c r="L37" s="355"/>
      <c r="M37" s="354"/>
      <c r="N37" s="354"/>
    </row>
    <row r="38" spans="1:14" s="332" customFormat="1" ht="18" customHeight="1">
      <c r="A38" s="1126" t="s">
        <v>449</v>
      </c>
      <c r="B38" s="1126"/>
      <c r="C38" s="1126"/>
      <c r="D38" s="1159" t="s">
        <v>450</v>
      </c>
      <c r="E38" s="1159"/>
      <c r="F38" s="1159"/>
      <c r="G38" s="1159"/>
      <c r="H38" s="1159"/>
      <c r="I38" s="1159"/>
      <c r="J38" s="1159"/>
      <c r="K38" s="1159"/>
      <c r="L38" s="1160" t="s">
        <v>451</v>
      </c>
      <c r="M38" s="1161"/>
      <c r="N38" s="1162"/>
    </row>
    <row r="39" spans="1:14" ht="14.25" thickBot="1">
      <c r="A39" s="351"/>
      <c r="B39" s="351"/>
      <c r="C39" s="351"/>
      <c r="D39" s="351"/>
      <c r="E39" s="351"/>
      <c r="F39" s="351"/>
      <c r="G39" s="351"/>
      <c r="H39" s="351"/>
      <c r="I39" s="351"/>
      <c r="J39" s="351"/>
      <c r="K39" s="351"/>
      <c r="L39" s="351"/>
      <c r="M39" s="351"/>
      <c r="N39" s="351"/>
    </row>
    <row r="40" spans="1:14" s="360" customFormat="1" ht="15.75" customHeight="1" thickBot="1">
      <c r="A40" s="356" t="s">
        <v>229</v>
      </c>
      <c r="B40" s="357"/>
      <c r="C40" s="358" t="s">
        <v>452</v>
      </c>
      <c r="D40" s="359"/>
      <c r="E40" s="358"/>
      <c r="F40" s="358"/>
      <c r="G40" s="359"/>
      <c r="H40" s="359"/>
      <c r="I40" s="359"/>
      <c r="J40" s="359"/>
      <c r="K40" s="359"/>
      <c r="L40" s="359"/>
      <c r="M40" s="359"/>
      <c r="N40" s="359"/>
    </row>
    <row r="41" spans="1:14" s="360" customFormat="1" ht="15.75" customHeight="1">
      <c r="A41" s="361" t="s">
        <v>232</v>
      </c>
      <c r="B41" s="362" t="s">
        <v>453</v>
      </c>
      <c r="C41" s="359"/>
      <c r="D41" s="359"/>
      <c r="E41" s="359"/>
      <c r="F41" s="359"/>
      <c r="G41" s="359"/>
      <c r="H41" s="359"/>
      <c r="I41" s="359"/>
      <c r="J41" s="359"/>
      <c r="K41" s="359"/>
      <c r="L41" s="359"/>
      <c r="M41" s="359"/>
      <c r="N41" s="359"/>
    </row>
    <row r="42" spans="1:14" s="360" customFormat="1" ht="15.75" customHeight="1">
      <c r="A42" s="361"/>
      <c r="B42" s="362" t="s">
        <v>454</v>
      </c>
      <c r="C42" s="359"/>
      <c r="D42" s="359"/>
      <c r="E42" s="359"/>
      <c r="F42" s="359"/>
      <c r="G42" s="359"/>
      <c r="H42" s="359"/>
      <c r="I42" s="359"/>
      <c r="J42" s="359"/>
      <c r="K42" s="359"/>
      <c r="L42" s="359"/>
      <c r="M42" s="359"/>
      <c r="N42" s="359"/>
    </row>
    <row r="43" spans="1:14" s="360" customFormat="1" ht="15.75" customHeight="1">
      <c r="A43" s="361" t="s">
        <v>234</v>
      </c>
      <c r="B43" s="359" t="s">
        <v>455</v>
      </c>
      <c r="C43" s="359"/>
      <c r="D43" s="359"/>
      <c r="E43" s="359"/>
      <c r="F43" s="359"/>
      <c r="G43" s="359"/>
      <c r="H43" s="359"/>
      <c r="I43" s="359"/>
      <c r="J43" s="359"/>
      <c r="K43" s="359"/>
      <c r="L43" s="359"/>
      <c r="M43" s="359"/>
      <c r="N43" s="359"/>
    </row>
    <row r="44" spans="1:14" s="360" customFormat="1" ht="15.75" customHeight="1">
      <c r="A44" s="361" t="s">
        <v>456</v>
      </c>
      <c r="B44" s="363" t="s">
        <v>457</v>
      </c>
      <c r="C44" s="359"/>
      <c r="D44" s="359"/>
      <c r="E44" s="359"/>
      <c r="F44" s="359"/>
      <c r="G44" s="359"/>
      <c r="H44" s="359"/>
      <c r="I44" s="359"/>
      <c r="J44" s="359"/>
      <c r="K44" s="359"/>
      <c r="L44" s="359"/>
      <c r="M44" s="359"/>
      <c r="N44" s="359"/>
    </row>
    <row r="45" spans="1:14">
      <c r="A45" s="364"/>
      <c r="B45" s="351"/>
      <c r="C45" s="364"/>
      <c r="D45" s="364"/>
      <c r="E45" s="364"/>
      <c r="F45" s="364"/>
      <c r="G45" s="364"/>
      <c r="H45" s="364"/>
      <c r="I45" s="364"/>
      <c r="J45" s="364"/>
      <c r="K45" s="364"/>
      <c r="L45" s="364"/>
      <c r="M45" s="351"/>
      <c r="N45" s="351"/>
    </row>
    <row r="46" spans="1:14">
      <c r="A46" s="365"/>
      <c r="B46" s="365"/>
      <c r="C46" s="365"/>
      <c r="D46" s="365"/>
      <c r="E46" s="365"/>
      <c r="F46" s="365"/>
      <c r="G46" s="365"/>
      <c r="H46" s="365"/>
      <c r="I46" s="365"/>
      <c r="J46" s="365"/>
      <c r="K46" s="365"/>
      <c r="L46" s="365"/>
    </row>
    <row r="47" spans="1:14">
      <c r="A47" s="365"/>
      <c r="B47" s="365"/>
      <c r="C47" s="365"/>
      <c r="D47" s="365"/>
      <c r="E47" s="365"/>
      <c r="F47" s="365"/>
      <c r="G47" s="365"/>
      <c r="H47" s="365"/>
      <c r="I47" s="365"/>
      <c r="J47" s="365"/>
      <c r="K47" s="365"/>
      <c r="L47" s="365"/>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B31:H32"/>
    <mergeCell ref="I31:J32"/>
    <mergeCell ref="K31:N32"/>
    <mergeCell ref="B33:C33"/>
    <mergeCell ref="D33:H33"/>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J2:M2"/>
    <mergeCell ref="H2:I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2"/>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様式-共2（地域実績以外）</vt:lpstr>
      <vt:lpstr>様式-共3（地域実績以外）</vt:lpstr>
      <vt:lpstr>様式-共4（Ⅰ建築設備）</vt:lpstr>
      <vt:lpstr>様式-共5（東日本大震災対応）</vt:lpstr>
      <vt:lpstr>様式-共6（登録基幹技能者）</vt:lpstr>
      <vt:lpstr>'様式-共1-Ⅰ(建築設備)'!Print_Area</vt:lpstr>
      <vt:lpstr>'様式-共2（地域実績以外）'!Print_Area</vt:lpstr>
      <vt:lpstr>'様式-共3（地域実績以外）'!Print_Area</vt:lpstr>
      <vt:lpstr>'様式-共4（Ⅰ建築設備）'!Print_Area</vt:lpstr>
      <vt:lpstr>'様式-共5（東日本大震災対応）'!Print_Area</vt:lpstr>
      <vt:lpstr>'様式-共6（登録基幹技能者）'!Print_Area</vt:lpstr>
      <vt:lpstr>'様式-共1-Ⅰ(建築設備)'!Print_Titles</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user</cp:lastModifiedBy>
  <cp:lastPrinted>2017-04-26T06:59:00Z</cp:lastPrinted>
  <dcterms:created xsi:type="dcterms:W3CDTF">2009-03-13T12:37:07Z</dcterms:created>
  <dcterms:modified xsi:type="dcterms:W3CDTF">2019-09-18T05:49:41Z</dcterms:modified>
</cp:coreProperties>
</file>