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codeName="ThisWorkbook" defaultThemeVersion="124226"/>
  <mc:AlternateContent xmlns:mc="http://schemas.openxmlformats.org/markup-compatibility/2006">
    <mc:Choice Requires="x15">
      <x15ac:absPath xmlns:x15ac="http://schemas.microsoft.com/office/spreadsheetml/2010/11/ac" url="\\SHISETSUNAS1\shisetsu0\W600契約事務関係書\総合評価委員会\R04年度\10_委員会\第12回_落札者決定基準_9月10日持込案件\03_結果報告\財務課送付\③地下鉄南北線仙台駅ホーム系エアーハンドリングユニット更新工事\"/>
    </mc:Choice>
  </mc:AlternateContent>
  <xr:revisionPtr revIDLastSave="0" documentId="13_ncr:1_{D1B815DC-CF83-4B24-BD0D-2BFA37DE2795}" xr6:coauthVersionLast="43" xr6:coauthVersionMax="43" xr10:uidLastSave="{00000000-0000-0000-0000-000000000000}"/>
  <bookViews>
    <workbookView xWindow="-120" yWindow="-120" windowWidth="29040" windowHeight="15840" tabRatio="907" xr2:uid="{00000000-000D-0000-FFFF-FFFF00000000}"/>
  </bookViews>
  <sheets>
    <sheet name="様式-共1-Ⅰ（建築設備）" sheetId="37" r:id="rId1"/>
    <sheet name="様式-共2-Ⅰ（土木以外）" sheetId="48" r:id="rId2"/>
    <sheet name="様式-共3-Ⅰ（土木以外）" sheetId="49" r:id="rId3"/>
    <sheet name="様式-共4-Ⅰ（建築，建築設備）" sheetId="50" r:id="rId4"/>
    <sheet name="様式-共5（登録基幹技能者）" sheetId="45" r:id="rId5"/>
    <sheet name="様式-共6（修繕実績1） " sheetId="54" r:id="rId6"/>
    <sheet name="様式-共6（修繕実績2）" sheetId="55" r:id="rId7"/>
  </sheets>
  <definedNames>
    <definedName name="_xlnm._FilterDatabase" localSheetId="0" hidden="1">'様式-共1-Ⅰ（建築設備）'!#REF!</definedName>
    <definedName name="_xlnm._FilterDatabase" localSheetId="2" hidden="1">'様式-共3-Ⅰ（土木以外）'!$A$12:$M$40</definedName>
    <definedName name="_xlnm.Print_Area" localSheetId="0">'様式-共1-Ⅰ（建築設備）'!$A$1:$N$55</definedName>
    <definedName name="_xlnm.Print_Area" localSheetId="1">'様式-共2-Ⅰ（土木以外）'!$A$1:$Q$28</definedName>
    <definedName name="_xlnm.Print_Area" localSheetId="2">'様式-共3-Ⅰ（土木以外）'!$A$1:$M$44</definedName>
    <definedName name="_xlnm.Print_Area" localSheetId="3">'様式-共4-Ⅰ（建築，建築設備）'!$A$1:$Q$60</definedName>
    <definedName name="_xlnm.Print_Area" localSheetId="4">'様式-共5（登録基幹技能者）'!$A$1:$N$45</definedName>
    <definedName name="_xlnm.Print_Area" localSheetId="5">'様式-共6（修繕実績1） '!$A$1:$L$42</definedName>
    <definedName name="_xlnm.Print_Area" localSheetId="6">'様式-共6（修繕実績2）'!$A$1:$L$42</definedName>
    <definedName name="_xlnm.Print_Titles" localSheetId="0">'様式-共1-Ⅰ（建築設備）'!$1:$7</definedName>
  </definedNames>
  <calcPr calcId="191029"/>
</workbook>
</file>

<file path=xl/calcChain.xml><?xml version="1.0" encoding="utf-8"?>
<calcChain xmlns="http://schemas.openxmlformats.org/spreadsheetml/2006/main">
  <c r="K39" i="55" l="1"/>
  <c r="K39" i="54" l="1"/>
  <c r="I14" i="37" l="1"/>
  <c r="I34" i="37" l="1"/>
  <c r="I20" i="37" l="1"/>
  <c r="I31" i="37" l="1"/>
  <c r="K31" i="37" s="1"/>
  <c r="L31" i="37" s="1"/>
  <c r="I28" i="37" l="1"/>
  <c r="D47" i="37" l="1"/>
  <c r="D42" i="37"/>
  <c r="E41" i="37"/>
  <c r="I40" i="37"/>
  <c r="K40" i="37" s="1"/>
  <c r="L40" i="37" s="1"/>
  <c r="I39" i="37"/>
  <c r="K39" i="37" s="1"/>
  <c r="I38" i="37"/>
  <c r="K38" i="37" s="1"/>
  <c r="L38" i="37" s="1"/>
  <c r="I37" i="37"/>
  <c r="K37" i="37" s="1"/>
  <c r="L37" i="37" s="1"/>
  <c r="E36" i="37"/>
  <c r="I35" i="37"/>
  <c r="K35" i="37" s="1"/>
  <c r="K34" i="37"/>
  <c r="L34" i="37" s="1"/>
  <c r="I33" i="37"/>
  <c r="K33" i="37" s="1"/>
  <c r="K28" i="37"/>
  <c r="I27" i="37"/>
  <c r="K27" i="37" s="1"/>
  <c r="L27" i="37" s="1"/>
  <c r="I26" i="37"/>
  <c r="K26" i="37" s="1"/>
  <c r="I25" i="37"/>
  <c r="K25" i="37" s="1"/>
  <c r="L25" i="37" s="1"/>
  <c r="E24" i="37"/>
  <c r="I23" i="37"/>
  <c r="K23" i="37" s="1"/>
  <c r="L23" i="37" s="1"/>
  <c r="I22" i="37"/>
  <c r="K22" i="37" s="1"/>
  <c r="L22" i="37" s="1"/>
  <c r="I21" i="37"/>
  <c r="K21" i="37" s="1"/>
  <c r="L21" i="37" s="1"/>
  <c r="K20" i="37"/>
  <c r="L20" i="37" s="1"/>
  <c r="I19" i="37"/>
  <c r="K19" i="37" s="1"/>
  <c r="L19" i="37" s="1"/>
  <c r="E18" i="37"/>
  <c r="I17" i="37"/>
  <c r="K17" i="37" s="1"/>
  <c r="I16" i="37"/>
  <c r="K16" i="37" s="1"/>
  <c r="L16" i="37" s="1"/>
  <c r="I15" i="37"/>
  <c r="K15" i="37" s="1"/>
  <c r="L15" i="37" s="1"/>
  <c r="K14" i="37"/>
  <c r="L14" i="37" s="1"/>
  <c r="I13" i="37"/>
  <c r="K13" i="37" s="1"/>
  <c r="L13" i="37" s="1"/>
  <c r="F12" i="37"/>
  <c r="I10" i="37" l="1"/>
  <c r="K10" i="37" s="1"/>
  <c r="L10" i="37" s="1"/>
  <c r="L17" i="37"/>
  <c r="L26" i="37"/>
  <c r="L28" i="37"/>
  <c r="L33" i="37"/>
  <c r="L35" i="37"/>
  <c r="L39" i="37"/>
  <c r="N37" i="37" s="1"/>
  <c r="N19" i="37"/>
  <c r="N10" i="37" l="1"/>
  <c r="N25" i="37"/>
  <c r="N42" i="37" l="1"/>
  <c r="G46" i="37" s="1"/>
  <c r="K46" i="3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F19" authorId="0" shapeId="0" xr:uid="{00000000-0006-0000-0000-000001000000}">
      <text>
        <r>
          <rPr>
            <sz val="9"/>
            <color indexed="81"/>
            <rFont val="MS P ゴシック"/>
            <family val="3"/>
            <charset val="128"/>
          </rPr>
          <t>「専任指導者制度」を用いる場合は，専任指導者として配置する現場代理人の実績を選択。</t>
        </r>
      </text>
    </comment>
    <comment ref="F21" authorId="0" shapeId="0" xr:uid="{00000000-0006-0000-0000-000002000000}">
      <text>
        <r>
          <rPr>
            <sz val="9"/>
            <color indexed="81"/>
            <rFont val="MS P ゴシック"/>
            <family val="3"/>
            <charset val="128"/>
          </rPr>
          <t>「専任指導者制度」を用いる場合は，専任指導者として配置する現場代理人の実績を選択。</t>
        </r>
      </text>
    </comment>
    <comment ref="F22" authorId="0" shapeId="0" xr:uid="{00000000-0006-0000-0000-000003000000}">
      <text>
        <r>
          <rPr>
            <sz val="9"/>
            <color indexed="81"/>
            <rFont val="MS P ゴシック"/>
            <family val="3"/>
            <charset val="128"/>
          </rPr>
          <t>「専任指導者制度」を用いる場合は，専任指導者として配置する現場代理人の実績を選択。</t>
        </r>
      </text>
    </comment>
    <comment ref="F23" authorId="0" shapeId="0" xr:uid="{00000000-0006-0000-0000-000004000000}">
      <text>
        <r>
          <rPr>
            <sz val="9"/>
            <color indexed="81"/>
            <rFont val="MS P ゴシック"/>
            <family val="3"/>
            <charset val="128"/>
          </rPr>
          <t>「専任指導者制度」を用いる場合は，専任指導者として配置する現場代理人の実績を選択。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D6" authorId="0" shapeId="0" xr:uid="{D34165C8-5471-4436-8BBA-C927C8BA0A2A}">
      <text>
        <r>
          <rPr>
            <sz val="9"/>
            <color indexed="81"/>
            <rFont val="MS P ゴシック"/>
            <family val="3"/>
            <charset val="128"/>
          </rPr>
          <t>例）◯◯局■■部△△課</t>
        </r>
      </text>
    </comment>
    <comment ref="D8" authorId="0" shapeId="0" xr:uid="{F0B41644-4A6D-423F-A9AB-DACF0D1DE80D}">
      <text>
        <r>
          <rPr>
            <sz val="9"/>
            <color indexed="81"/>
            <rFont val="MS P ゴシック"/>
            <family val="3"/>
            <charset val="128"/>
          </rPr>
          <t>例）◯◯局■■部△△課</t>
        </r>
      </text>
    </comment>
    <comment ref="D10" authorId="0" shapeId="0" xr:uid="{B2432405-C4C2-4B4A-BC15-6AD7C7FFA3DA}">
      <text>
        <r>
          <rPr>
            <sz val="9"/>
            <color indexed="81"/>
            <rFont val="MS P ゴシック"/>
            <family val="3"/>
            <charset val="128"/>
          </rPr>
          <t>例）◯◯局■■部△△課</t>
        </r>
      </text>
    </comment>
    <comment ref="D12" authorId="0" shapeId="0" xr:uid="{89487745-1F60-44D2-90E9-F34EB2F2DCAE}">
      <text>
        <r>
          <rPr>
            <sz val="9"/>
            <color indexed="81"/>
            <rFont val="MS P ゴシック"/>
            <family val="3"/>
            <charset val="128"/>
          </rPr>
          <t>例）◯◯局■■部△△課</t>
        </r>
      </text>
    </comment>
    <comment ref="D14" authorId="0" shapeId="0" xr:uid="{AEB2BF47-DB8E-4273-B904-8C0733E69432}">
      <text>
        <r>
          <rPr>
            <sz val="9"/>
            <color indexed="81"/>
            <rFont val="MS P ゴシック"/>
            <family val="3"/>
            <charset val="128"/>
          </rPr>
          <t>例）◯◯局■■部△△課</t>
        </r>
      </text>
    </comment>
    <comment ref="D16" authorId="0" shapeId="0" xr:uid="{3804E259-4973-4C23-9029-EE11C1B98D9B}">
      <text>
        <r>
          <rPr>
            <sz val="9"/>
            <color indexed="81"/>
            <rFont val="MS P ゴシック"/>
            <family val="3"/>
            <charset val="128"/>
          </rPr>
          <t>例）◯◯局■■部△△課</t>
        </r>
      </text>
    </comment>
    <comment ref="D18" authorId="0" shapeId="0" xr:uid="{38155A72-724A-480E-84C3-BD4B1200B741}">
      <text>
        <r>
          <rPr>
            <sz val="9"/>
            <color indexed="81"/>
            <rFont val="MS P ゴシック"/>
            <family val="3"/>
            <charset val="128"/>
          </rPr>
          <t>例）◯◯局■■部△△課</t>
        </r>
      </text>
    </comment>
    <comment ref="D20" authorId="0" shapeId="0" xr:uid="{CA64C583-3A10-4CF3-AE12-BF14C6B2C662}">
      <text>
        <r>
          <rPr>
            <sz val="9"/>
            <color indexed="81"/>
            <rFont val="MS P ゴシック"/>
            <family val="3"/>
            <charset val="128"/>
          </rPr>
          <t>例）◯◯局■■部△△課</t>
        </r>
      </text>
    </comment>
    <comment ref="D22" authorId="0" shapeId="0" xr:uid="{97EC28C8-FB8F-45A0-8864-6E3C247B4843}">
      <text>
        <r>
          <rPr>
            <sz val="9"/>
            <color indexed="81"/>
            <rFont val="MS P ゴシック"/>
            <family val="3"/>
            <charset val="128"/>
          </rPr>
          <t>例）◯◯局■■部△△課</t>
        </r>
      </text>
    </comment>
    <comment ref="D24" authorId="0" shapeId="0" xr:uid="{068656A4-9487-479D-8198-074BD6872762}">
      <text>
        <r>
          <rPr>
            <sz val="9"/>
            <color indexed="81"/>
            <rFont val="MS P ゴシック"/>
            <family val="3"/>
            <charset val="128"/>
          </rPr>
          <t>例）◯◯局■■部△△課</t>
        </r>
      </text>
    </comment>
    <comment ref="D26" authorId="0" shapeId="0" xr:uid="{827C9D85-F886-47B9-859D-5DD385907337}">
      <text>
        <r>
          <rPr>
            <sz val="9"/>
            <color indexed="81"/>
            <rFont val="MS P ゴシック"/>
            <family val="3"/>
            <charset val="128"/>
          </rPr>
          <t>例）◯◯局■■部△△課</t>
        </r>
      </text>
    </comment>
    <comment ref="D28" authorId="0" shapeId="0" xr:uid="{3A7567BE-4A55-4D67-BEF4-F58E48174D66}">
      <text>
        <r>
          <rPr>
            <sz val="9"/>
            <color indexed="81"/>
            <rFont val="MS P ゴシック"/>
            <family val="3"/>
            <charset val="128"/>
          </rPr>
          <t>例）◯◯局■■部△△課</t>
        </r>
      </text>
    </comment>
    <comment ref="D30" authorId="0" shapeId="0" xr:uid="{B178EBE1-C538-465F-AB6B-03375004B9D9}">
      <text>
        <r>
          <rPr>
            <sz val="9"/>
            <color indexed="81"/>
            <rFont val="MS P ゴシック"/>
            <family val="3"/>
            <charset val="128"/>
          </rPr>
          <t>例）◯◯局■■部△△課</t>
        </r>
      </text>
    </comment>
    <comment ref="D32" authorId="0" shapeId="0" xr:uid="{E5561F2C-1F1E-42AB-84A6-A6BB092E20AB}">
      <text>
        <r>
          <rPr>
            <sz val="9"/>
            <color indexed="81"/>
            <rFont val="MS P ゴシック"/>
            <family val="3"/>
            <charset val="128"/>
          </rPr>
          <t>例）◯◯局■■部△△課</t>
        </r>
      </text>
    </comment>
    <comment ref="D34" authorId="0" shapeId="0" xr:uid="{34CF2461-BD21-47EE-BE49-B18D78C6B224}">
      <text>
        <r>
          <rPr>
            <sz val="9"/>
            <color indexed="81"/>
            <rFont val="MS P ゴシック"/>
            <family val="3"/>
            <charset val="128"/>
          </rPr>
          <t>例）◯◯局■■部△△課</t>
        </r>
      </text>
    </comment>
    <comment ref="D36" authorId="0" shapeId="0" xr:uid="{B1DB5224-9519-4A5D-BCEB-9F2C8B9026D5}">
      <text>
        <r>
          <rPr>
            <sz val="9"/>
            <color indexed="81"/>
            <rFont val="MS P ゴシック"/>
            <family val="3"/>
            <charset val="128"/>
          </rPr>
          <t>例）◯◯局■■部△△課</t>
        </r>
      </text>
    </comment>
    <comment ref="D38" authorId="0" shapeId="0" xr:uid="{566C862A-A149-4672-BCFB-F0124BAC5A20}">
      <text>
        <r>
          <rPr>
            <sz val="9"/>
            <color indexed="81"/>
            <rFont val="MS P ゴシック"/>
            <family val="3"/>
            <charset val="128"/>
          </rPr>
          <t>例）◯◯局■■部△△課</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D6" authorId="0" shapeId="0" xr:uid="{0BED6B8D-CC51-4E12-AFEF-CF65377B208B}">
      <text>
        <r>
          <rPr>
            <sz val="9"/>
            <color indexed="81"/>
            <rFont val="MS P ゴシック"/>
            <family val="3"/>
            <charset val="128"/>
          </rPr>
          <t>例）◯◯局■■部△△課</t>
        </r>
      </text>
    </comment>
    <comment ref="D8" authorId="0" shapeId="0" xr:uid="{05CCD25D-FD4D-4B63-9A57-32A20C2D8908}">
      <text>
        <r>
          <rPr>
            <sz val="9"/>
            <color indexed="81"/>
            <rFont val="MS P ゴシック"/>
            <family val="3"/>
            <charset val="128"/>
          </rPr>
          <t>例）◯◯局■■部△△課</t>
        </r>
      </text>
    </comment>
    <comment ref="D10" authorId="0" shapeId="0" xr:uid="{1D7BC1B4-DA02-4397-A3E0-E901B49388F0}">
      <text>
        <r>
          <rPr>
            <sz val="9"/>
            <color indexed="81"/>
            <rFont val="MS P ゴシック"/>
            <family val="3"/>
            <charset val="128"/>
          </rPr>
          <t>例）◯◯局■■部△△課</t>
        </r>
      </text>
    </comment>
    <comment ref="D12" authorId="0" shapeId="0" xr:uid="{63DFF667-EC6B-48BE-9C5E-9904FCB00E8C}">
      <text>
        <r>
          <rPr>
            <sz val="9"/>
            <color indexed="81"/>
            <rFont val="MS P ゴシック"/>
            <family val="3"/>
            <charset val="128"/>
          </rPr>
          <t>例）◯◯局■■部△△課</t>
        </r>
      </text>
    </comment>
    <comment ref="D14" authorId="0" shapeId="0" xr:uid="{BCA1E3A0-BE34-4A3E-97B8-0C1E65050251}">
      <text>
        <r>
          <rPr>
            <sz val="9"/>
            <color indexed="81"/>
            <rFont val="MS P ゴシック"/>
            <family val="3"/>
            <charset val="128"/>
          </rPr>
          <t>例）◯◯局■■部△△課</t>
        </r>
      </text>
    </comment>
    <comment ref="D16" authorId="0" shapeId="0" xr:uid="{1CD56C1D-1740-474D-B201-2EAA3219F61D}">
      <text>
        <r>
          <rPr>
            <sz val="9"/>
            <color indexed="81"/>
            <rFont val="MS P ゴシック"/>
            <family val="3"/>
            <charset val="128"/>
          </rPr>
          <t>例）◯◯局■■部△△課</t>
        </r>
      </text>
    </comment>
    <comment ref="D18" authorId="0" shapeId="0" xr:uid="{15899863-F67B-40A7-A7FC-B38791BBBE4F}">
      <text>
        <r>
          <rPr>
            <sz val="9"/>
            <color indexed="81"/>
            <rFont val="MS P ゴシック"/>
            <family val="3"/>
            <charset val="128"/>
          </rPr>
          <t>例）◯◯局■■部△△課</t>
        </r>
      </text>
    </comment>
    <comment ref="D20" authorId="0" shapeId="0" xr:uid="{A831A45D-1765-4278-ABAA-81B088451AF1}">
      <text>
        <r>
          <rPr>
            <sz val="9"/>
            <color indexed="81"/>
            <rFont val="MS P ゴシック"/>
            <family val="3"/>
            <charset val="128"/>
          </rPr>
          <t>例）◯◯局■■部△△課</t>
        </r>
      </text>
    </comment>
    <comment ref="D22" authorId="0" shapeId="0" xr:uid="{C54B7E0C-BF13-4FF1-ADFB-53A1B67B58D3}">
      <text>
        <r>
          <rPr>
            <sz val="9"/>
            <color indexed="81"/>
            <rFont val="MS P ゴシック"/>
            <family val="3"/>
            <charset val="128"/>
          </rPr>
          <t>例）◯◯局■■部△△課</t>
        </r>
      </text>
    </comment>
    <comment ref="D24" authorId="0" shapeId="0" xr:uid="{4955013B-15D2-45BE-AB26-094026E7EA49}">
      <text>
        <r>
          <rPr>
            <sz val="9"/>
            <color indexed="81"/>
            <rFont val="MS P ゴシック"/>
            <family val="3"/>
            <charset val="128"/>
          </rPr>
          <t>例）◯◯局■■部△△課</t>
        </r>
      </text>
    </comment>
    <comment ref="D26" authorId="0" shapeId="0" xr:uid="{83B881CB-6FC3-4E1A-81F7-28378D2AB4DD}">
      <text>
        <r>
          <rPr>
            <sz val="9"/>
            <color indexed="81"/>
            <rFont val="MS P ゴシック"/>
            <family val="3"/>
            <charset val="128"/>
          </rPr>
          <t>例）◯◯局■■部△△課</t>
        </r>
      </text>
    </comment>
    <comment ref="D28" authorId="0" shapeId="0" xr:uid="{EEC743D6-327A-4246-82EE-CC0D65B4B51C}">
      <text>
        <r>
          <rPr>
            <sz val="9"/>
            <color indexed="81"/>
            <rFont val="MS P ゴシック"/>
            <family val="3"/>
            <charset val="128"/>
          </rPr>
          <t>例）◯◯局■■部△△課</t>
        </r>
      </text>
    </comment>
    <comment ref="D30" authorId="0" shapeId="0" xr:uid="{E9E7EB7D-F2F7-4B09-A473-359CC6516C80}">
      <text>
        <r>
          <rPr>
            <sz val="9"/>
            <color indexed="81"/>
            <rFont val="MS P ゴシック"/>
            <family val="3"/>
            <charset val="128"/>
          </rPr>
          <t>例）◯◯局■■部△△課</t>
        </r>
      </text>
    </comment>
    <comment ref="D32" authorId="0" shapeId="0" xr:uid="{1E612298-775E-4649-86CD-7E309C510159}">
      <text>
        <r>
          <rPr>
            <sz val="9"/>
            <color indexed="81"/>
            <rFont val="MS P ゴシック"/>
            <family val="3"/>
            <charset val="128"/>
          </rPr>
          <t>例）◯◯局■■部△△課</t>
        </r>
      </text>
    </comment>
    <comment ref="D34" authorId="0" shapeId="0" xr:uid="{DDF5BED1-9782-4657-BCEC-835996FA1EB4}">
      <text>
        <r>
          <rPr>
            <sz val="9"/>
            <color indexed="81"/>
            <rFont val="MS P ゴシック"/>
            <family val="3"/>
            <charset val="128"/>
          </rPr>
          <t>例）◯◯局■■部△△課</t>
        </r>
      </text>
    </comment>
    <comment ref="D36" authorId="0" shapeId="0" xr:uid="{DD6780FD-9631-443F-851F-41EC3444F3DC}">
      <text>
        <r>
          <rPr>
            <sz val="9"/>
            <color indexed="81"/>
            <rFont val="MS P ゴシック"/>
            <family val="3"/>
            <charset val="128"/>
          </rPr>
          <t>例）◯◯局■■部△△課</t>
        </r>
      </text>
    </comment>
    <comment ref="D38" authorId="0" shapeId="0" xr:uid="{1B435737-706B-4466-9D33-6E0A14A5308A}">
      <text>
        <r>
          <rPr>
            <sz val="9"/>
            <color indexed="81"/>
            <rFont val="MS P ゴシック"/>
            <family val="3"/>
            <charset val="128"/>
          </rPr>
          <t>例）◯◯局■■部△△課</t>
        </r>
      </text>
    </comment>
  </commentList>
</comments>
</file>

<file path=xl/sharedStrings.xml><?xml version="1.0" encoding="utf-8"?>
<sst xmlns="http://schemas.openxmlformats.org/spreadsheetml/2006/main" count="778" uniqueCount="452">
  <si>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</si>
  <si>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</si>
  <si>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</si>
  <si>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</si>
  <si>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</si>
  <si>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</si>
  <si>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</si>
  <si>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</si>
  <si>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加
重
度</t>
    <rPh sb="0" eb="1">
      <t>カ</t>
    </rPh>
    <rPh sb="2" eb="3">
      <t>ジュウ</t>
    </rPh>
    <rPh sb="4" eb="5">
      <t>ド</t>
    </rPh>
    <phoneticPr fontId="3"/>
  </si>
  <si>
    <t>評
点</t>
    <rPh sb="0" eb="1">
      <t>ヒョウ</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</si>
  <si>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</si>
  <si>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</si>
  <si>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</si>
  <si>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</si>
  <si>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</si>
  <si>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</si>
  <si>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</si>
  <si>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</si>
  <si>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</si>
  <si>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オ　品質管理システムの認証取得状況</t>
    <rPh sb="2" eb="4">
      <t>ヒンシツ</t>
    </rPh>
    <rPh sb="4" eb="6">
      <t>カンリ</t>
    </rPh>
    <rPh sb="11" eb="13">
      <t>ニンショウ</t>
    </rPh>
    <rPh sb="15" eb="17">
      <t>ジョウキョウ</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</si>
  <si>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</si>
  <si>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</si>
  <si>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</si>
  <si>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</si>
  <si>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</si>
  <si>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同種工事のCORINS登録</t>
    <rPh sb="0" eb="2">
      <t>ドウシュ</t>
    </rPh>
    <rPh sb="2" eb="3">
      <t>コウ</t>
    </rPh>
    <rPh sb="3" eb="4">
      <t>ジ</t>
    </rPh>
    <phoneticPr fontId="3"/>
  </si>
  <si>
    <t>　建設業許可番号
　　　　＋CORINS登録番号</t>
    <rPh sb="1" eb="4">
      <t>ケンセツギョウ</t>
    </rPh>
    <rPh sb="4" eb="6">
      <t>キョカ</t>
    </rPh>
    <rPh sb="6" eb="8">
      <t>バンゴウ</t>
    </rPh>
    <rPh sb="20" eb="22">
      <t>トウロク</t>
    </rPh>
    <rPh sb="22" eb="24">
      <t>バンゴウ</t>
    </rPh>
    <phoneticPr fontId="3"/>
  </si>
  <si>
    <t>工　事　概　要</t>
    <rPh sb="0" eb="1">
      <t>コウ</t>
    </rPh>
    <rPh sb="2" eb="3">
      <t>コト</t>
    </rPh>
    <rPh sb="4" eb="5">
      <t>オオムネ</t>
    </rPh>
    <rPh sb="6" eb="7">
      <t>ヨウ</t>
    </rPh>
    <phoneticPr fontId="3"/>
  </si>
  <si>
    <t>　※共同企業体の場合の出資比率（％）→</t>
    <rPh sb="8" eb="10">
      <t>バアイ</t>
    </rPh>
    <phoneticPr fontId="3"/>
  </si>
  <si>
    <t>表彰歴の有無</t>
    <rPh sb="0" eb="2">
      <t>ヒョウショウ</t>
    </rPh>
    <rPh sb="2" eb="3">
      <t>レキ</t>
    </rPh>
    <rPh sb="4" eb="6">
      <t>ウム</t>
    </rPh>
    <phoneticPr fontId="3"/>
  </si>
  <si>
    <t>表彰年月日</t>
    <rPh sb="0" eb="2">
      <t>ヒョウショウ</t>
    </rPh>
    <rPh sb="2" eb="3">
      <t>ネン</t>
    </rPh>
    <rPh sb="3" eb="5">
      <t>ガッピ</t>
    </rPh>
    <phoneticPr fontId="3"/>
  </si>
  <si>
    <t>認証取得の有無</t>
    <rPh sb="0" eb="2">
      <t>ニンショウ</t>
    </rPh>
    <rPh sb="2" eb="4">
      <t>シュトク</t>
    </rPh>
    <rPh sb="5" eb="7">
      <t>ウム</t>
    </rPh>
    <phoneticPr fontId="3"/>
  </si>
  <si>
    <t>登録証の有効期限</t>
    <rPh sb="0" eb="2">
      <t>トウロク</t>
    </rPh>
    <rPh sb="2" eb="3">
      <t>ショウ</t>
    </rPh>
    <rPh sb="4" eb="6">
      <t>ユウコウ</t>
    </rPh>
    <rPh sb="6" eb="8">
      <t>キゲン</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</si>
  <si>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</si>
  <si>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</si>
  <si>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</si>
  <si>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顕彰年月日</t>
    <rPh sb="0" eb="2">
      <t>ケンショウ</t>
    </rPh>
    <rPh sb="2" eb="3">
      <t>ネン</t>
    </rPh>
    <rPh sb="3" eb="5">
      <t>ガッピ</t>
    </rPh>
    <phoneticPr fontId="3"/>
  </si>
  <si>
    <t>活動実績の有無</t>
    <rPh sb="0" eb="2">
      <t>カツドウ</t>
    </rPh>
    <rPh sb="2" eb="4">
      <t>ジッセキ</t>
    </rPh>
    <rPh sb="5" eb="7">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</si>
  <si>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</si>
  <si>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</si>
  <si>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</si>
  <si>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</si>
  <si>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</si>
  <si>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</si>
  <si>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</si>
  <si>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</si>
  <si>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</si>
  <si>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配置予定技術者の施工実績，資格等の状況</t>
    <rPh sb="0" eb="2">
      <t>ハイチ</t>
    </rPh>
    <rPh sb="2" eb="4">
      <t>ヨテイ</t>
    </rPh>
    <rPh sb="13" eb="15">
      <t>シカク</t>
    </rPh>
    <rPh sb="15" eb="16">
      <t>トウ</t>
    </rPh>
    <rPh sb="17" eb="19">
      <t>ジョウキョウ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</si>
  <si>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</si>
  <si>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</si>
  <si>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</si>
  <si>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同種工事の
CORINS登録</t>
    <rPh sb="0" eb="2">
      <t>ドウシュ</t>
    </rPh>
    <rPh sb="2" eb="3">
      <t>コウ</t>
    </rPh>
    <rPh sb="3" eb="4">
      <t>ジ</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</si>
  <si>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</si>
  <si>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</si>
  <si>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</si>
  <si>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</si>
  <si>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</si>
  <si>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</si>
  <si>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</si>
  <si>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</si>
  <si>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</si>
  <si>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工事実績情報（CORINS）の登録がある場合は，発注機関及び工事名称のみ記入</t>
    <rPh sb="24" eb="26">
      <t>ハッチュウ</t>
    </rPh>
    <rPh sb="26" eb="28">
      <t>キカン</t>
    </rPh>
    <rPh sb="28" eb="29">
      <t>オヨ</t>
    </rPh>
    <rPh sb="30" eb="32">
      <t>コウジ</t>
    </rPh>
    <rPh sb="32" eb="34">
      <t>メイショウ</t>
    </rPh>
    <phoneticPr fontId="3"/>
  </si>
  <si>
    <t>施工実績の有無</t>
    <rPh sb="0" eb="2">
      <t>セコウ</t>
    </rPh>
    <rPh sb="2" eb="4">
      <t>ジッセキ</t>
    </rPh>
    <rPh sb="5" eb="7">
      <t>ウム</t>
    </rPh>
    <phoneticPr fontId="3"/>
  </si>
  <si>
    <t>工事名称１</t>
    <rPh sb="0" eb="2">
      <t>コウジ</t>
    </rPh>
    <rPh sb="2" eb="4">
      <t>メイショウ</t>
    </rPh>
    <phoneticPr fontId="3"/>
  </si>
  <si>
    <t>工事名称2</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</si>
  <si>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</si>
  <si>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</si>
  <si>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</si>
  <si>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</si>
  <si>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</si>
  <si>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申告点</t>
    <rPh sb="0" eb="2">
      <t>シンコク</t>
    </rPh>
    <rPh sb="2" eb="3">
      <t>テン</t>
    </rPh>
    <phoneticPr fontId="3"/>
  </si>
  <si>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3"/>
  </si>
  <si>
    <t>契約工期（期間）</t>
    <rPh sb="0" eb="2">
      <t>ケイヤク</t>
    </rPh>
    <rPh sb="2" eb="4">
      <t>コウキ</t>
    </rPh>
    <rPh sb="5" eb="7">
      <t>キカン</t>
    </rPh>
    <phoneticPr fontId="3"/>
  </si>
  <si>
    <t>　（従事率90％以上対象）↑
←▼から選択</t>
    <rPh sb="10" eb="12">
      <t>タイショウ</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</si>
  <si>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</si>
  <si>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</si>
  <si>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</si>
  <si>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</si>
  <si>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</si>
  <si>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</si>
  <si>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</si>
  <si>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有効年月日</t>
    <rPh sb="0" eb="2">
      <t>ユウコウ</t>
    </rPh>
    <rPh sb="2" eb="5">
      <t>ネンガッピ</t>
    </rPh>
    <phoneticPr fontId="3"/>
  </si>
  <si>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</si>
  <si>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</si>
  <si>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</si>
  <si>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</si>
  <si>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企業の地域貢献等の状況</t>
    <rPh sb="0" eb="2">
      <t>キギョウ</t>
    </rPh>
    <rPh sb="3" eb="5">
      <t>チイキ</t>
    </rPh>
    <rPh sb="5" eb="7">
      <t>コウケン</t>
    </rPh>
    <rPh sb="7" eb="8">
      <t>トウ</t>
    </rPh>
    <rPh sb="9" eb="11">
      <t>ジョウキョウ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</si>
  <si>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</si>
  <si>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</si>
  <si>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（完成年度を選択）</t>
    <rPh sb="1" eb="3">
      <t>カンセイ</t>
    </rPh>
    <rPh sb="3" eb="5">
      <t>ネンド</t>
    </rPh>
    <rPh sb="6" eb="8">
      <t>センタク</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</si>
  <si>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</si>
  <si>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</si>
  <si>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</si>
  <si>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</si>
  <si>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</si>
  <si>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</si>
  <si>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</si>
  <si>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</si>
  <si>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</si>
  <si>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</si>
  <si>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</si>
  <si>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</si>
  <si>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</si>
  <si>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</si>
  <si>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</si>
  <si>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</si>
  <si>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</si>
  <si>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</si>
  <si>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</si>
  <si>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</si>
  <si>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</si>
  <si>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</si>
  <si>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</si>
  <si>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</si>
  <si>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</si>
  <si>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</si>
  <si>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</si>
  <si>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</si>
  <si>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</si>
  <si>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</si>
  <si>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</si>
  <si>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環境マネジメントシステムの名称</t>
    <rPh sb="13" eb="15">
      <t>メイショウ</t>
    </rPh>
    <phoneticPr fontId="3"/>
  </si>
  <si>
    <t>認証取得等の有無</t>
    <rPh sb="0" eb="2">
      <t>ニンショウ</t>
    </rPh>
    <rPh sb="2" eb="4">
      <t>シュトク</t>
    </rPh>
    <rPh sb="4" eb="5">
      <t>ナド</t>
    </rPh>
    <rPh sb="6" eb="8">
      <t>ウム</t>
    </rPh>
    <phoneticPr fontId="3"/>
  </si>
  <si>
    <t>÷1,000,000</t>
    <phoneticPr fontId="3"/>
  </si>
  <si>
    <t>工事名</t>
    <rPh sb="0" eb="2">
      <t>コウジ</t>
    </rPh>
    <rPh sb="2" eb="3">
      <t>メイ</t>
    </rPh>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</si>
  <si>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</si>
  <si>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</si>
  <si>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</si>
  <si>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</si>
  <si>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</si>
  <si>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</si>
  <si>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</si>
  <si>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</si>
  <si>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</si>
  <si>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</si>
  <si>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コ　過去2ヶ年度における東北地方工事安全施工推進大会（SAFETY）優良企業表彰歴</t>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</si>
  <si>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</si>
  <si>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</si>
  <si>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</si>
  <si>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企業の施工実績等の状況</t>
    <rPh sb="0" eb="2">
      <t>キギョウ</t>
    </rPh>
    <rPh sb="3" eb="5">
      <t>セコウ</t>
    </rPh>
    <rPh sb="5" eb="7">
      <t>ジッセキ</t>
    </rPh>
    <rPh sb="7" eb="8">
      <t>トウ</t>
    </rPh>
    <rPh sb="9" eb="11">
      <t>ジョウキョウ</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</si>
  <si>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</si>
  <si>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</si>
  <si>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表彰工事の名称</t>
    <rPh sb="0" eb="2">
      <t>ヒョウショウ</t>
    </rPh>
    <rPh sb="2" eb="3">
      <t>コウ</t>
    </rPh>
    <rPh sb="3" eb="4">
      <t>ジ</t>
    </rPh>
    <rPh sb="5" eb="7">
      <t>メイショウ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</si>
  <si>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</si>
  <si>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</si>
  <si>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</si>
  <si>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</si>
  <si>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</si>
  <si>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様式-共5</t>
    <rPh sb="0" eb="2">
      <t>ヨウシキ</t>
    </rPh>
    <rPh sb="3" eb="4">
      <t>トモ</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</si>
  <si>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</si>
  <si>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</si>
  <si>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</si>
  <si>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</si>
  <si>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</si>
  <si>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</si>
  <si>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</si>
  <si>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(2)</t>
  </si>
  <si>
    <t>(1)</t>
    <phoneticPr fontId="3"/>
  </si>
  <si>
    <t>ア</t>
    <phoneticPr fontId="3"/>
  </si>
  <si>
    <t>イ</t>
    <phoneticPr fontId="3"/>
  </si>
  <si>
    <t>ウ</t>
    <phoneticPr fontId="3"/>
  </si>
  <si>
    <t>カ</t>
    <phoneticPr fontId="3"/>
  </si>
  <si>
    <t>受　注　形　態</t>
    <phoneticPr fontId="3"/>
  </si>
  <si>
    <t>＋</t>
    <phoneticPr fontId="3"/>
  </si>
  <si>
    <t>発　注　機　関</t>
    <phoneticPr fontId="3"/>
  </si>
  <si>
    <t>～</t>
    <phoneticPr fontId="3"/>
  </si>
  <si>
    <t>（有無を選択）</t>
    <phoneticPr fontId="3"/>
  </si>
  <si>
    <t>工　　事　　名</t>
    <phoneticPr fontId="3"/>
  </si>
  <si>
    <t>工　事　概　要　</t>
    <phoneticPr fontId="3"/>
  </si>
  <si>
    <t>←▼から選択</t>
    <phoneticPr fontId="3"/>
  </si>
  <si>
    <t>↓▼から選択</t>
    <phoneticPr fontId="3"/>
  </si>
  <si>
    <t>従事した役割</t>
    <phoneticPr fontId="3"/>
  </si>
  <si>
    <t>(2)</t>
    <phoneticPr fontId="3"/>
  </si>
  <si>
    <t>①②③全ての締結実績あり</t>
    <rPh sb="6" eb="8">
      <t>テイケツ</t>
    </rPh>
    <phoneticPr fontId="3"/>
  </si>
  <si>
    <t>協定団体名称①</t>
    <rPh sb="0" eb="1">
      <t>キョウ</t>
    </rPh>
    <rPh sb="1" eb="2">
      <t>テイ</t>
    </rPh>
    <rPh sb="2" eb="4">
      <t>ダンタイ</t>
    </rPh>
    <rPh sb="4" eb="5">
      <t>メイ</t>
    </rPh>
    <rPh sb="5" eb="6">
      <t>ショウ</t>
    </rPh>
    <phoneticPr fontId="3"/>
  </si>
  <si>
    <t>①②③のうち２項目の締結実績あり</t>
  </si>
  <si>
    <t>締結協定名称①</t>
    <rPh sb="0" eb="2">
      <t>テイケツ</t>
    </rPh>
    <rPh sb="2" eb="3">
      <t>キョウ</t>
    </rPh>
    <rPh sb="3" eb="4">
      <t>テイ</t>
    </rPh>
    <rPh sb="4" eb="6">
      <t>メイショウ</t>
    </rPh>
    <phoneticPr fontId="3"/>
  </si>
  <si>
    <t>①②③のうち１項目の締結実績あり</t>
  </si>
  <si>
    <t>協定団体名称②</t>
    <rPh sb="0" eb="1">
      <t>キョウ</t>
    </rPh>
    <rPh sb="1" eb="2">
      <t>テイ</t>
    </rPh>
    <rPh sb="2" eb="4">
      <t>ダンタイ</t>
    </rPh>
    <rPh sb="4" eb="5">
      <t>メイ</t>
    </rPh>
    <rPh sb="5" eb="6">
      <t>ショウ</t>
    </rPh>
    <phoneticPr fontId="3"/>
  </si>
  <si>
    <t>締結実績なし</t>
  </si>
  <si>
    <t>締結協定名称②</t>
    <rPh sb="0" eb="2">
      <t>テイケツ</t>
    </rPh>
    <rPh sb="2" eb="3">
      <t>キョウ</t>
    </rPh>
    <rPh sb="3" eb="4">
      <t>テイ</t>
    </rPh>
    <rPh sb="4" eb="6">
      <t>メイショウ</t>
    </rPh>
    <phoneticPr fontId="3"/>
  </si>
  <si>
    <t>災害時における応急措置の協力に関する協定</t>
  </si>
  <si>
    <t>協定団体名称③</t>
    <rPh sb="0" eb="1">
      <t>キョウ</t>
    </rPh>
    <rPh sb="1" eb="2">
      <t>テイ</t>
    </rPh>
    <rPh sb="2" eb="4">
      <t>ダンタイ</t>
    </rPh>
    <rPh sb="4" eb="5">
      <t>メイ</t>
    </rPh>
    <rPh sb="5" eb="6">
      <t>ショウ</t>
    </rPh>
    <phoneticPr fontId="3"/>
  </si>
  <si>
    <t>締結協定名称③</t>
    <rPh sb="0" eb="2">
      <t>テイケツ</t>
    </rPh>
    <rPh sb="2" eb="3">
      <t>キョウ</t>
    </rPh>
    <rPh sb="3" eb="4">
      <t>テイ</t>
    </rPh>
    <rPh sb="4" eb="6">
      <t>メイショウ</t>
    </rPh>
    <phoneticPr fontId="3"/>
  </si>
  <si>
    <t>平成29年度</t>
    <rPh sb="0" eb="2">
      <t>ヘイセイ</t>
    </rPh>
    <rPh sb="4" eb="6">
      <t>ネンド</t>
    </rPh>
    <phoneticPr fontId="3"/>
  </si>
  <si>
    <t>平成30年度</t>
    <rPh sb="0" eb="2">
      <t>ヘイセイ</t>
    </rPh>
    <rPh sb="4" eb="6">
      <t>ネンド</t>
    </rPh>
    <phoneticPr fontId="3"/>
  </si>
  <si>
    <t>協定締結の有無</t>
    <phoneticPr fontId="3"/>
  </si>
  <si>
    <t>※ありの場合，所属する団体と協定名称を記載のこと。</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</si>
  <si>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</si>
  <si>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</si>
  <si>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</si>
  <si>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</si>
  <si>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</si>
  <si>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</si>
  <si>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</si>
  <si>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ク　過去5ヶ年度及び現年度における工事成績評定点（最高点）</t>
    <phoneticPr fontId="3"/>
  </si>
  <si>
    <t>　　　　年　　月　　日</t>
    <rPh sb="4" eb="5">
      <t>ネン</t>
    </rPh>
    <rPh sb="7" eb="8">
      <t>ツキ</t>
    </rPh>
    <rPh sb="10" eb="11">
      <t>ニチ</t>
    </rPh>
    <phoneticPr fontId="3"/>
  </si>
  <si>
    <t>(名称を選択）</t>
    <rPh sb="1" eb="3">
      <t>メイショウ</t>
    </rPh>
    <rPh sb="4" eb="6">
      <t>センタク</t>
    </rPh>
    <phoneticPr fontId="3"/>
  </si>
  <si>
    <t>認証取得あり</t>
    <rPh sb="0" eb="2">
      <t>ニンショウ</t>
    </rPh>
    <rPh sb="2" eb="4">
      <t>シュトク</t>
    </rPh>
    <phoneticPr fontId="3"/>
  </si>
  <si>
    <t>（選択）</t>
    <rPh sb="1" eb="3">
      <t>センタク</t>
    </rPh>
    <phoneticPr fontId="3"/>
  </si>
  <si>
    <t>完成年</t>
    <rPh sb="0" eb="2">
      <t>カンセイ</t>
    </rPh>
    <rPh sb="2" eb="3">
      <t>ネン</t>
    </rPh>
    <phoneticPr fontId="3"/>
  </si>
  <si>
    <t>工　事　名</t>
    <rPh sb="0" eb="1">
      <t>コウ</t>
    </rPh>
    <rPh sb="2" eb="3">
      <t>コト</t>
    </rPh>
    <rPh sb="4" eb="5">
      <t>メイ</t>
    </rPh>
    <phoneticPr fontId="3"/>
  </si>
  <si>
    <t>（直接入力）</t>
    <rPh sb="1" eb="3">
      <t>チョクセツ</t>
    </rPh>
    <rPh sb="3" eb="5">
      <t>ニュウリョク</t>
    </rPh>
    <phoneticPr fontId="3"/>
  </si>
  <si>
    <t>平成29年</t>
    <rPh sb="0" eb="2">
      <t>ヘイセイ</t>
    </rPh>
    <rPh sb="4" eb="5">
      <t>ネン</t>
    </rPh>
    <phoneticPr fontId="3"/>
  </si>
  <si>
    <t>平成30年</t>
    <rPh sb="0" eb="2">
      <t>ヘイセイ</t>
    </rPh>
    <rPh sb="4" eb="5">
      <t>ネン</t>
    </rPh>
    <phoneticPr fontId="3"/>
  </si>
  <si>
    <t>平成31年</t>
    <rPh sb="0" eb="2">
      <t>ヘイセイ</t>
    </rPh>
    <rPh sb="4" eb="5">
      <t>ネン</t>
    </rPh>
    <phoneticPr fontId="3"/>
  </si>
  <si>
    <t>令和元年</t>
    <rPh sb="0" eb="2">
      <t>レイワ</t>
    </rPh>
    <rPh sb="2" eb="4">
      <t>ガンネン</t>
    </rPh>
    <phoneticPr fontId="3"/>
  </si>
  <si>
    <t>実績1</t>
    <rPh sb="0" eb="2">
      <t>ジッセキ</t>
    </rPh>
    <phoneticPr fontId="3"/>
  </si>
  <si>
    <t>実績2</t>
    <rPh sb="0" eb="2">
      <t>ジッセキ</t>
    </rPh>
    <phoneticPr fontId="3"/>
  </si>
  <si>
    <t>　建設業許可番号
　　　＋CORINS登録番号</t>
    <rPh sb="1" eb="4">
      <t>ケンセツギョウ</t>
    </rPh>
    <rPh sb="4" eb="6">
      <t>キョカ</t>
    </rPh>
    <rPh sb="6" eb="8">
      <t>バンゴウ</t>
    </rPh>
    <rPh sb="19" eb="21">
      <t>トウロク</t>
    </rPh>
    <rPh sb="21" eb="23">
      <t>バンゴウ</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</si>
  <si>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</si>
  <si>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サ　継続教育(CPD)の取組み状況</t>
    <rPh sb="2" eb="4">
      <t>ケイゾク</t>
    </rPh>
    <rPh sb="4" eb="6">
      <t>キョウイク</t>
    </rPh>
    <rPh sb="12" eb="14">
      <t>トリク</t>
    </rPh>
    <rPh sb="15" eb="17">
      <t>ジョウキョウ</t>
    </rPh>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</si>
  <si>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</si>
  <si>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</si>
  <si>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 xml:space="preserve">                                                                                                                                                                                                                                                                                                                                                                                                                                                                                                                                                                                                                                                                                                                                                                                                                                                                                                                                                                                                                                                                                                                                                                                                                                                                                                                                                                                                                                                                                                                                                                                                                                                                                                                                                                                             </t>
    <phoneticPr fontId="3"/>
  </si>
  <si>
    <t>令和元年度</t>
    <rPh sb="0" eb="2">
      <t>レイワ</t>
    </rPh>
    <rPh sb="2" eb="4">
      <t>ガンネン</t>
    </rPh>
    <rPh sb="4" eb="5">
      <t>ド</t>
    </rPh>
    <phoneticPr fontId="3"/>
  </si>
  <si>
    <t>令和2年度</t>
    <rPh sb="0" eb="2">
      <t>レイワ</t>
    </rPh>
    <rPh sb="3" eb="5">
      <t>ネンド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</si>
  <si>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</si>
  <si>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</si>
  <si>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</si>
  <si>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チェック　□</t>
    <phoneticPr fontId="3"/>
  </si>
  <si>
    <t>評価値申告書　【簡易型Ⅰ型（建築設備型）】</t>
    <rPh sb="0" eb="2">
      <t>ヒョウカ</t>
    </rPh>
    <rPh sb="2" eb="3">
      <t>チ</t>
    </rPh>
    <rPh sb="3" eb="5">
      <t>シンコク</t>
    </rPh>
    <rPh sb="5" eb="6">
      <t>ショ</t>
    </rPh>
    <rPh sb="8" eb="10">
      <t>カンイ</t>
    </rPh>
    <rPh sb="10" eb="11">
      <t>カタ</t>
    </rPh>
    <rPh sb="12" eb="13">
      <t>カタ</t>
    </rPh>
    <rPh sb="14" eb="16">
      <t>ケンチク</t>
    </rPh>
    <rPh sb="16" eb="18">
      <t>セツビ</t>
    </rPh>
    <rPh sb="18" eb="19">
      <t>カタ</t>
    </rPh>
    <phoneticPr fontId="3"/>
  </si>
  <si>
    <t>表彰あり</t>
    <rPh sb="0" eb="2">
      <t>ヒョウショウ</t>
    </rPh>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</si>
  <si>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</si>
  <si>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</si>
  <si>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</si>
  <si>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取得あり</t>
    <rPh sb="0" eb="2">
      <t>シュトク</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</si>
  <si>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</si>
  <si>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</si>
  <si>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</si>
  <si>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1/2未満</t>
    <rPh sb="3" eb="5">
      <t>ミマン</t>
    </rPh>
    <phoneticPr fontId="3"/>
  </si>
  <si>
    <t>顕彰あり</t>
    <rPh sb="0" eb="2">
      <t>ケンショウ</t>
    </rPh>
    <phoneticPr fontId="3"/>
  </si>
  <si>
    <t>①②③全て</t>
    <rPh sb="3" eb="4">
      <t>スベ</t>
    </rPh>
    <phoneticPr fontId="3"/>
  </si>
  <si>
    <t>①②③のうち2項目</t>
    <rPh sb="7" eb="9">
      <t>コウモク</t>
    </rPh>
    <phoneticPr fontId="3"/>
  </si>
  <si>
    <t>①②③のうち1項目</t>
    <rPh sb="7" eb="9">
      <t>コウモク</t>
    </rPh>
    <phoneticPr fontId="3"/>
  </si>
  <si>
    <t>所管区域含む2件</t>
    <rPh sb="0" eb="2">
      <t>ショカン</t>
    </rPh>
    <rPh sb="2" eb="4">
      <t>クイキ</t>
    </rPh>
    <rPh sb="4" eb="5">
      <t>フク</t>
    </rPh>
    <rPh sb="7" eb="8">
      <t>ケン</t>
    </rPh>
    <phoneticPr fontId="3"/>
  </si>
  <si>
    <t>所管区域外2件</t>
    <rPh sb="0" eb="2">
      <t>ショカン</t>
    </rPh>
    <rPh sb="2" eb="4">
      <t>クイキ</t>
    </rPh>
    <rPh sb="4" eb="5">
      <t>ガイ</t>
    </rPh>
    <rPh sb="6" eb="7">
      <t>ケン</t>
    </rPh>
    <phoneticPr fontId="3"/>
  </si>
  <si>
    <t>所管区域1件</t>
    <rPh sb="0" eb="2">
      <t>ショカン</t>
    </rPh>
    <rPh sb="2" eb="4">
      <t>クイキ</t>
    </rPh>
    <rPh sb="5" eb="6">
      <t>ケン</t>
    </rPh>
    <phoneticPr fontId="3"/>
  </si>
  <si>
    <t>所管区域外1件</t>
    <rPh sb="0" eb="2">
      <t>ショカン</t>
    </rPh>
    <rPh sb="2" eb="4">
      <t>クイキ</t>
    </rPh>
    <rPh sb="4" eb="5">
      <t>ガイ</t>
    </rPh>
    <rPh sb="6" eb="7">
      <t>ケン</t>
    </rPh>
    <phoneticPr fontId="3"/>
  </si>
  <si>
    <t>所管区域2件</t>
    <rPh sb="0" eb="2">
      <t>ショカン</t>
    </rPh>
    <rPh sb="2" eb="4">
      <t>クイキ</t>
    </rPh>
    <rPh sb="5" eb="6">
      <t>ケン</t>
    </rPh>
    <phoneticPr fontId="3"/>
  </si>
  <si>
    <t>所管区域1件・区域外1件</t>
    <rPh sb="0" eb="2">
      <t>ショカン</t>
    </rPh>
    <rPh sb="2" eb="4">
      <t>クイキ</t>
    </rPh>
    <rPh sb="5" eb="6">
      <t>ケン</t>
    </rPh>
    <rPh sb="7" eb="9">
      <t>クイキ</t>
    </rPh>
    <rPh sb="9" eb="10">
      <t>ガイ</t>
    </rPh>
    <rPh sb="11" eb="12">
      <t>ケン</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</si>
  <si>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</si>
  <si>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</si>
  <si>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</si>
  <si>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エ</t>
    <phoneticPr fontId="3"/>
  </si>
  <si>
    <t>オ</t>
    <phoneticPr fontId="3"/>
  </si>
  <si>
    <t>同種工事の施工実績の有無</t>
    <phoneticPr fontId="3"/>
  </si>
  <si>
    <t>表彰歴の有無</t>
    <phoneticPr fontId="3"/>
  </si>
  <si>
    <t>不誠実な行為又は労働災害等</t>
    <phoneticPr fontId="3"/>
  </si>
  <si>
    <t>品質管理システムの
　　認証取得状況</t>
    <phoneticPr fontId="3"/>
  </si>
  <si>
    <t>建設業労働災害防止協会への
　　加入状況</t>
    <phoneticPr fontId="3"/>
  </si>
  <si>
    <t>認証取得あり</t>
    <phoneticPr fontId="3"/>
  </si>
  <si>
    <t>加入あり</t>
    <phoneticPr fontId="3"/>
  </si>
  <si>
    <t>指名停止あり</t>
    <phoneticPr fontId="3"/>
  </si>
  <si>
    <t>文書指導あり</t>
    <phoneticPr fontId="3"/>
  </si>
  <si>
    <t>複数履歴あり</t>
    <phoneticPr fontId="3"/>
  </si>
  <si>
    <t>契　約　金　額
（最終契約金額（税込））</t>
    <phoneticPr fontId="3"/>
  </si>
  <si>
    <t>（仙台市確認欄）</t>
    <phoneticPr fontId="3"/>
  </si>
  <si>
    <t>ISO14001</t>
    <phoneticPr fontId="3"/>
  </si>
  <si>
    <t xml:space="preserve"> </t>
    <phoneticPr fontId="3"/>
  </si>
  <si>
    <t>地域貢献
・社会性</t>
    <rPh sb="0" eb="2">
      <t>チイキ</t>
    </rPh>
    <rPh sb="2" eb="4">
      <t>コウケン</t>
    </rPh>
    <rPh sb="6" eb="9">
      <t>シャカイセイ</t>
    </rPh>
    <phoneticPr fontId="3"/>
  </si>
  <si>
    <t>シ　過去2ヶ年度及び現年度における地域貢献活動等の実績</t>
    <phoneticPr fontId="3"/>
  </si>
  <si>
    <t>ス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3"/>
  </si>
  <si>
    <t>対応実績あり</t>
    <rPh sb="0" eb="2">
      <t>タイオウ</t>
    </rPh>
    <rPh sb="2" eb="4">
      <t>ジッセキ</t>
    </rPh>
    <phoneticPr fontId="3"/>
  </si>
  <si>
    <t>(3)</t>
  </si>
  <si>
    <t>セ　緊急工事登録等への取組み実績</t>
    <phoneticPr fontId="3"/>
  </si>
  <si>
    <t>ソ　過去2ヶ年度における困難業務等の従事実績</t>
    <phoneticPr fontId="3"/>
  </si>
  <si>
    <t>タ　過去2ヶ年度における維持工事等の施工実績</t>
    <phoneticPr fontId="3"/>
  </si>
  <si>
    <t>チ　過去10ヶ年における災害復旧工事の施工実績</t>
    <rPh sb="7" eb="8">
      <t>ネン</t>
    </rPh>
    <rPh sb="12" eb="14">
      <t>サイガイ</t>
    </rPh>
    <rPh sb="14" eb="16">
      <t>フッキュウ</t>
    </rPh>
    <rPh sb="16" eb="18">
      <t>コウジ</t>
    </rPh>
    <rPh sb="19" eb="21">
      <t>セコウ</t>
    </rPh>
    <rPh sb="21" eb="23">
      <t>ジッセキ</t>
    </rPh>
    <phoneticPr fontId="3"/>
  </si>
  <si>
    <t>登録及び実績あり</t>
    <rPh sb="0" eb="2">
      <t>トウロク</t>
    </rPh>
    <rPh sb="2" eb="3">
      <t>オヨ</t>
    </rPh>
    <rPh sb="4" eb="6">
      <t>ジッセキ</t>
    </rPh>
    <phoneticPr fontId="3"/>
  </si>
  <si>
    <t>テ　障害者の雇用促進状況</t>
    <phoneticPr fontId="3"/>
  </si>
  <si>
    <t>ト　環境管理システムの認証取得の状況</t>
    <rPh sb="2" eb="4">
      <t>カンキョウ</t>
    </rPh>
    <rPh sb="4" eb="6">
      <t>カンリ</t>
    </rPh>
    <rPh sb="11" eb="13">
      <t>ニンショウ</t>
    </rPh>
    <rPh sb="13" eb="15">
      <t>シュトク</t>
    </rPh>
    <rPh sb="16" eb="18">
      <t>ジョウキョウ</t>
    </rPh>
    <phoneticPr fontId="3"/>
  </si>
  <si>
    <t>担い手確保
・働き方改革</t>
    <rPh sb="0" eb="1">
      <t>ニナ</t>
    </rPh>
    <rPh sb="2" eb="3">
      <t>テ</t>
    </rPh>
    <rPh sb="3" eb="5">
      <t>カクホ</t>
    </rPh>
    <rPh sb="7" eb="8">
      <t>ハタラ</t>
    </rPh>
    <rPh sb="9" eb="10">
      <t>カタ</t>
    </rPh>
    <rPh sb="10" eb="12">
      <t>カイカク</t>
    </rPh>
    <phoneticPr fontId="3"/>
  </si>
  <si>
    <t>ナ　若手又は女性技術者の配置状況</t>
    <rPh sb="2" eb="4">
      <t>ワカテ</t>
    </rPh>
    <rPh sb="4" eb="5">
      <t>マタ</t>
    </rPh>
    <rPh sb="6" eb="8">
      <t>ジョセイ</t>
    </rPh>
    <rPh sb="8" eb="11">
      <t>ギジュツシャ</t>
    </rPh>
    <rPh sb="12" eb="14">
      <t>ハイチ</t>
    </rPh>
    <rPh sb="14" eb="16">
      <t>ジョウキョウ</t>
    </rPh>
    <phoneticPr fontId="3"/>
  </si>
  <si>
    <t>ニ　建設キャリアアップシステムの活用状況</t>
    <rPh sb="2" eb="4">
      <t>ケンセツ</t>
    </rPh>
    <rPh sb="16" eb="18">
      <t>カツヨウ</t>
    </rPh>
    <rPh sb="18" eb="20">
      <t>ジョウキョウ</t>
    </rPh>
    <phoneticPr fontId="3"/>
  </si>
  <si>
    <t>登録あり</t>
    <rPh sb="0" eb="2">
      <t>トウロク</t>
    </rPh>
    <phoneticPr fontId="3"/>
  </si>
  <si>
    <t>ヌ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</si>
  <si>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ネ　登録基幹技能者の配置状況</t>
    <rPh sb="12" eb="14">
      <t>ジョウキョウ</t>
    </rPh>
    <phoneticPr fontId="3"/>
  </si>
  <si>
    <t>参加実績あり</t>
    <rPh sb="0" eb="2">
      <t>サンカ</t>
    </rPh>
    <rPh sb="2" eb="4">
      <t>ジッセキ</t>
    </rPh>
    <phoneticPr fontId="3"/>
  </si>
  <si>
    <t>※配置状況は，様式-共5に詳しい内容を記載</t>
    <rPh sb="1" eb="3">
      <t>ハイチ</t>
    </rPh>
    <rPh sb="3" eb="5">
      <t>ジョウキョウ</t>
    </rPh>
    <phoneticPr fontId="3"/>
  </si>
  <si>
    <r>
      <t xml:space="preserve">ヌ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</si>
  <si>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登録あり</t>
    <phoneticPr fontId="3"/>
  </si>
  <si>
    <t>登録の有無</t>
    <rPh sb="0" eb="2">
      <t>トウロク</t>
    </rPh>
    <rPh sb="3" eb="5">
      <t>ウム</t>
    </rPh>
    <phoneticPr fontId="3"/>
  </si>
  <si>
    <r>
      <t xml:space="preserve">ナ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</si>
  <si>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ト　環境管理システムの認証取得の状況
</t>
    </r>
    <r>
      <rPr>
        <sz val="9"/>
        <rFont val="ＭＳ Ｐ明朝"/>
        <family val="1"/>
        <charset val="128"/>
      </rPr>
      <t>　（入札形態がJVの場合，代表者の実績）</t>
    </r>
    <rPh sb="2" eb="4">
      <t>カンキョウ</t>
    </rPh>
    <rPh sb="4" eb="6">
      <t>カンリ</t>
    </rPh>
    <rPh sb="13" eb="15">
      <t>シュトク</t>
    </rPh>
    <rPh sb="16" eb="18">
      <t>ジョウキョウ</t>
    </rPh>
    <phoneticPr fontId="3"/>
  </si>
  <si>
    <r>
      <t xml:space="preserve">テ　障害者の雇用促進状況
</t>
    </r>
    <r>
      <rPr>
        <sz val="9"/>
        <rFont val="ＭＳ Ｐ明朝"/>
        <family val="1"/>
        <charset val="128"/>
      </rPr>
      <t>　（入札形態がJVの場合，代表者の実績）</t>
    </r>
    <rPh sb="2" eb="5">
      <t>ショウガイシャ</t>
    </rPh>
    <rPh sb="6" eb="8">
      <t>コヨウ</t>
    </rPh>
    <rPh sb="8" eb="10">
      <t>ソクシン</t>
    </rPh>
    <rPh sb="10" eb="12">
      <t>ジョウキョウ</t>
    </rPh>
    <phoneticPr fontId="3"/>
  </si>
  <si>
    <r>
      <t xml:space="preserve">チ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</si>
  <si>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r>
      <t xml:space="preserve">タ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</si>
  <si>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r>
      <t xml:space="preserve">ソ　困難業務等の従事実績
</t>
    </r>
    <r>
      <rPr>
        <sz val="9"/>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3"/>
  </si>
  <si>
    <r>
      <t xml:space="preserve">セ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</si>
  <si>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t>参加実績なし</t>
    <rPh sb="0" eb="2">
      <t>サンカ</t>
    </rPh>
    <rPh sb="2" eb="4">
      <t>ジッセキ</t>
    </rPh>
    <phoneticPr fontId="3"/>
  </si>
  <si>
    <t>対象となる協定</t>
    <rPh sb="0" eb="2">
      <t>タイショウ</t>
    </rPh>
    <rPh sb="5" eb="7">
      <t>キョウテイ</t>
    </rPh>
    <phoneticPr fontId="3"/>
  </si>
  <si>
    <t>参加年度・協定</t>
    <rPh sb="0" eb="2">
      <t>サンカ</t>
    </rPh>
    <rPh sb="2" eb="4">
      <t>ネンド</t>
    </rPh>
    <rPh sb="5" eb="7">
      <t>キョウテイ</t>
    </rPh>
    <phoneticPr fontId="3"/>
  </si>
  <si>
    <t>参加実績の有無</t>
    <rPh sb="0" eb="2">
      <t>サンカ</t>
    </rPh>
    <rPh sb="2" eb="4">
      <t>ジッセキ</t>
    </rPh>
    <rPh sb="5" eb="7">
      <t>ウム</t>
    </rPh>
    <phoneticPr fontId="3"/>
  </si>
  <si>
    <t>対応実績なし</t>
    <rPh sb="0" eb="2">
      <t>タイオウ</t>
    </rPh>
    <rPh sb="2" eb="4">
      <t>ジッセキ</t>
    </rPh>
    <phoneticPr fontId="3"/>
  </si>
  <si>
    <t>対応内容</t>
    <rPh sb="0" eb="2">
      <t>タイオウ</t>
    </rPh>
    <rPh sb="2" eb="4">
      <t>ナイヨウ</t>
    </rPh>
    <phoneticPr fontId="3"/>
  </si>
  <si>
    <t>対応実績の有無</t>
    <rPh sb="0" eb="2">
      <t>タイオウ</t>
    </rPh>
    <rPh sb="2" eb="4">
      <t>ジッセキ</t>
    </rPh>
    <rPh sb="5" eb="7">
      <t>ウム</t>
    </rPh>
    <phoneticPr fontId="3"/>
  </si>
  <si>
    <r>
      <t xml:space="preserve">ス　防災に関する応援協定等の締結実績及び協定に基づく活動実績
</t>
    </r>
    <r>
      <rPr>
        <sz val="9"/>
        <rFont val="ＭＳ Ｐ明朝"/>
        <family val="1"/>
        <charset val="128"/>
      </rPr>
      <t xml:space="preserve">  （入札形態がJVの場合，いずれかの企業の実績）</t>
    </r>
    <rPh sb="2" eb="4">
      <t>ボウサイ</t>
    </rPh>
    <rPh sb="5" eb="6">
      <t>カン</t>
    </rPh>
    <rPh sb="8" eb="10">
      <t>オウエン</t>
    </rPh>
    <rPh sb="10" eb="13">
      <t>キョウテイトウ</t>
    </rPh>
    <rPh sb="14" eb="16">
      <t>テイケツ</t>
    </rPh>
    <rPh sb="16" eb="18">
      <t>ジッセキ</t>
    </rPh>
    <rPh sb="18" eb="19">
      <t>オヨ</t>
    </rPh>
    <rPh sb="20" eb="22">
      <t>キョウテイ</t>
    </rPh>
    <rPh sb="23" eb="24">
      <t>モト</t>
    </rPh>
    <rPh sb="26" eb="28">
      <t>カツドウ</t>
    </rPh>
    <rPh sb="28" eb="30">
      <t>ジッセキ</t>
    </rPh>
    <phoneticPr fontId="3"/>
  </si>
  <si>
    <t>令和3年度</t>
    <rPh sb="0" eb="2">
      <t>レイワ</t>
    </rPh>
    <rPh sb="3" eb="5">
      <t>ネンド</t>
    </rPh>
    <phoneticPr fontId="3"/>
  </si>
  <si>
    <r>
      <t xml:space="preserve">シ　地域貢献活動等の実績
</t>
    </r>
    <r>
      <rPr>
        <sz val="9"/>
        <rFont val="ＭＳ Ｐ明朝"/>
        <family val="1"/>
        <charset val="128"/>
      </rPr>
      <t xml:space="preserve">  （入札形態がJVの場合，いずれかの企業の実績）</t>
    </r>
    <rPh sb="2" eb="4">
      <t>チイキ</t>
    </rPh>
    <rPh sb="4" eb="6">
      <t>コウケン</t>
    </rPh>
    <phoneticPr fontId="3"/>
  </si>
  <si>
    <t>-----以下は地域実績型の工事で選択可-----</t>
  </si>
  <si>
    <t>複数登録等あり</t>
  </si>
  <si>
    <t>登録等あり</t>
  </si>
  <si>
    <t>なし　</t>
  </si>
  <si>
    <t>複数従事実績あり</t>
  </si>
  <si>
    <t>従事実績あり</t>
  </si>
  <si>
    <t>複数施工実績あり</t>
  </si>
  <si>
    <t>施工実績あり</t>
  </si>
  <si>
    <t>各年度に所管区域内の施工実績あり</t>
    <rPh sb="0" eb="3">
      <t>カクネンド</t>
    </rPh>
    <rPh sb="4" eb="6">
      <t>ショカン</t>
    </rPh>
    <rPh sb="6" eb="8">
      <t>クイキ</t>
    </rPh>
    <rPh sb="8" eb="9">
      <t>ナイ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</si>
  <si>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</si>
  <si>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</si>
  <si>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</si>
  <si>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</si>
  <si>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登録及び実績あり</t>
    <rPh sb="2" eb="3">
      <t>オヨ</t>
    </rPh>
    <rPh sb="4" eb="6">
      <t>ジッセキ</t>
    </rPh>
    <phoneticPr fontId="3"/>
  </si>
  <si>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</si>
  <si>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</si>
  <si>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</si>
  <si>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r>
      <t>　オ　品質管理システムの認証取得状況
　</t>
    </r>
    <r>
      <rPr>
        <sz val="9"/>
        <rFont val="ＭＳ Ｐ明朝"/>
        <family val="1"/>
        <charset val="128"/>
      </rPr>
      <t>（入札形態がJVの場合，代表者の実績）</t>
    </r>
    <rPh sb="3" eb="5">
      <t>ヒンシツ</t>
    </rPh>
    <rPh sb="5" eb="7">
      <t>カンリ</t>
    </rPh>
    <rPh sb="14" eb="16">
      <t>シュトク</t>
    </rPh>
    <rPh sb="16" eb="18">
      <t>ジョウキョウ</t>
    </rPh>
    <phoneticPr fontId="3"/>
  </si>
  <si>
    <r>
      <t>　カ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</si>
  <si>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キ　同種工事の施工実績</t>
    </r>
    <rPh sb="25" eb="27">
      <t>コウジ</t>
    </rPh>
    <rPh sb="28" eb="30">
      <t>セコウ</t>
    </rPh>
    <phoneticPr fontId="3"/>
  </si>
  <si>
    <r>
      <t>ク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</si>
  <si>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r>
      <t>コ　過去2ヶ年度における東北地方工事安全施工推進大会（SAFETY)優良企業表彰歴
　</t>
    </r>
    <r>
      <rPr>
        <sz val="9"/>
        <rFont val="ＭＳ Ｐ明朝"/>
        <family val="1"/>
        <charset val="128"/>
      </rPr>
      <t>（入札形態がJVの場合，代表者の実績）</t>
    </r>
    <phoneticPr fontId="3"/>
  </si>
  <si>
    <r>
      <t xml:space="preserve">サ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</si>
  <si>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※修繕実績の場合は「修繕実績」とし，様式-共6に詳細を記載</t>
    <rPh sb="1" eb="3">
      <t>シュウゼン</t>
    </rPh>
    <rPh sb="3" eb="5">
      <t>ジッセキ</t>
    </rPh>
    <rPh sb="6" eb="8">
      <t>バアイ</t>
    </rPh>
    <rPh sb="10" eb="12">
      <t>シュウゼン</t>
    </rPh>
    <rPh sb="12" eb="14">
      <t>ジッセキ</t>
    </rPh>
    <rPh sb="24" eb="26">
      <t>ショウサイ</t>
    </rPh>
    <phoneticPr fontId="3"/>
  </si>
  <si>
    <t>修繕実績調書</t>
    <rPh sb="0" eb="2">
      <t>シュウゼン</t>
    </rPh>
    <rPh sb="2" eb="4">
      <t>ジッセキ</t>
    </rPh>
    <rPh sb="4" eb="6">
      <t>チョウショ</t>
    </rPh>
    <phoneticPr fontId="3"/>
  </si>
  <si>
    <t xml:space="preserve">
タ②　本市が管理する公共施設における修繕の実績</t>
    <rPh sb="4" eb="6">
      <t>ホンシ</t>
    </rPh>
    <rPh sb="7" eb="9">
      <t>カンリ</t>
    </rPh>
    <rPh sb="11" eb="13">
      <t>コウキョウ</t>
    </rPh>
    <rPh sb="13" eb="15">
      <t>シセツ</t>
    </rPh>
    <rPh sb="19" eb="21">
      <t>シュウゼン</t>
    </rPh>
    <rPh sb="22" eb="24">
      <t>ジッセキ</t>
    </rPh>
    <phoneticPr fontId="3"/>
  </si>
  <si>
    <t>従事実績件名 １８</t>
    <rPh sb="0" eb="2">
      <t>ジュウジ</t>
    </rPh>
    <rPh sb="2" eb="4">
      <t>ジッセキ</t>
    </rPh>
    <rPh sb="4" eb="6">
      <t>ケンメイ</t>
    </rPh>
    <phoneticPr fontId="3"/>
  </si>
  <si>
    <t>発注部署名 １８</t>
    <rPh sb="0" eb="2">
      <t>ハッチュウ</t>
    </rPh>
    <rPh sb="2" eb="4">
      <t>ブショ</t>
    </rPh>
    <rPh sb="4" eb="5">
      <t>メイ</t>
    </rPh>
    <phoneticPr fontId="3"/>
  </si>
  <si>
    <t>従事実績件名 １９</t>
    <rPh sb="0" eb="2">
      <t>ジュウジ</t>
    </rPh>
    <rPh sb="2" eb="4">
      <t>ジッセキ</t>
    </rPh>
    <rPh sb="4" eb="6">
      <t>ケンメイ</t>
    </rPh>
    <phoneticPr fontId="3"/>
  </si>
  <si>
    <t>発注部署名 １９</t>
    <rPh sb="0" eb="2">
      <t>ハッチュウ</t>
    </rPh>
    <rPh sb="2" eb="4">
      <t>ブショ</t>
    </rPh>
    <rPh sb="4" eb="5">
      <t>メイ</t>
    </rPh>
    <phoneticPr fontId="3"/>
  </si>
  <si>
    <t>従事実績件名 ２０</t>
    <rPh sb="0" eb="2">
      <t>ジュウジ</t>
    </rPh>
    <rPh sb="2" eb="4">
      <t>ジッセキ</t>
    </rPh>
    <rPh sb="4" eb="6">
      <t>ケンメイ</t>
    </rPh>
    <phoneticPr fontId="3"/>
  </si>
  <si>
    <t>発注部署名 ２０</t>
    <rPh sb="0" eb="2">
      <t>ハッチュウ</t>
    </rPh>
    <rPh sb="2" eb="4">
      <t>ブショ</t>
    </rPh>
    <rPh sb="4" eb="5">
      <t>メイ</t>
    </rPh>
    <phoneticPr fontId="3"/>
  </si>
  <si>
    <t>従事実績件名 ２１</t>
    <rPh sb="0" eb="2">
      <t>ジュウジ</t>
    </rPh>
    <rPh sb="2" eb="4">
      <t>ジッセキ</t>
    </rPh>
    <rPh sb="4" eb="6">
      <t>ケンメイ</t>
    </rPh>
    <phoneticPr fontId="3"/>
  </si>
  <si>
    <t>発注部署名 ２１</t>
    <rPh sb="0" eb="2">
      <t>ハッチュウ</t>
    </rPh>
    <rPh sb="2" eb="4">
      <t>ブショ</t>
    </rPh>
    <rPh sb="4" eb="5">
      <t>メイ</t>
    </rPh>
    <phoneticPr fontId="3"/>
  </si>
  <si>
    <t>従事実績件名 ２２</t>
    <rPh sb="0" eb="2">
      <t>ジュウジ</t>
    </rPh>
    <rPh sb="2" eb="4">
      <t>ジッセキ</t>
    </rPh>
    <rPh sb="4" eb="6">
      <t>ケンメイ</t>
    </rPh>
    <phoneticPr fontId="3"/>
  </si>
  <si>
    <t>発注部署名 ２２</t>
    <rPh sb="0" eb="2">
      <t>ハッチュウ</t>
    </rPh>
    <rPh sb="2" eb="4">
      <t>ブショ</t>
    </rPh>
    <rPh sb="4" eb="5">
      <t>メイ</t>
    </rPh>
    <phoneticPr fontId="3"/>
  </si>
  <si>
    <t>従事実績件名 ２３</t>
    <rPh sb="0" eb="2">
      <t>ジュウジ</t>
    </rPh>
    <rPh sb="2" eb="4">
      <t>ジッセキ</t>
    </rPh>
    <rPh sb="4" eb="6">
      <t>ケンメイ</t>
    </rPh>
    <phoneticPr fontId="3"/>
  </si>
  <si>
    <t>発注部署名 ２３</t>
    <rPh sb="0" eb="2">
      <t>ハッチュウ</t>
    </rPh>
    <rPh sb="2" eb="4">
      <t>ブショ</t>
    </rPh>
    <rPh sb="4" eb="5">
      <t>メイ</t>
    </rPh>
    <phoneticPr fontId="3"/>
  </si>
  <si>
    <t>従事実績件名 ２４</t>
    <rPh sb="0" eb="2">
      <t>ジュウジ</t>
    </rPh>
    <rPh sb="2" eb="4">
      <t>ジッセキ</t>
    </rPh>
    <rPh sb="4" eb="6">
      <t>ケンメイ</t>
    </rPh>
    <phoneticPr fontId="3"/>
  </si>
  <si>
    <t>発注部署名 ２４</t>
    <rPh sb="0" eb="2">
      <t>ハッチュウ</t>
    </rPh>
    <rPh sb="2" eb="4">
      <t>ブショ</t>
    </rPh>
    <rPh sb="4" eb="5">
      <t>メイ</t>
    </rPh>
    <phoneticPr fontId="3"/>
  </si>
  <si>
    <t>従事実績件名 ２５</t>
    <rPh sb="0" eb="2">
      <t>ジュウジ</t>
    </rPh>
    <rPh sb="2" eb="4">
      <t>ジッセキ</t>
    </rPh>
    <rPh sb="4" eb="6">
      <t>ケンメイ</t>
    </rPh>
    <phoneticPr fontId="3"/>
  </si>
  <si>
    <t>発注部署名 ２５</t>
    <rPh sb="0" eb="2">
      <t>ハッチュウ</t>
    </rPh>
    <rPh sb="2" eb="4">
      <t>ブショ</t>
    </rPh>
    <rPh sb="4" eb="5">
      <t>メイ</t>
    </rPh>
    <phoneticPr fontId="3"/>
  </si>
  <si>
    <t>従事実績件名 ２６</t>
    <rPh sb="0" eb="2">
      <t>ジュウジ</t>
    </rPh>
    <rPh sb="2" eb="4">
      <t>ジッセキ</t>
    </rPh>
    <rPh sb="4" eb="6">
      <t>ケンメイ</t>
    </rPh>
    <phoneticPr fontId="3"/>
  </si>
  <si>
    <t>発注部署名 ２６</t>
    <rPh sb="0" eb="2">
      <t>ハッチュウ</t>
    </rPh>
    <rPh sb="2" eb="4">
      <t>ブショ</t>
    </rPh>
    <rPh sb="4" eb="5">
      <t>メイ</t>
    </rPh>
    <phoneticPr fontId="3"/>
  </si>
  <si>
    <t>従事実績件名 ２７</t>
    <rPh sb="0" eb="2">
      <t>ジュウジ</t>
    </rPh>
    <rPh sb="2" eb="4">
      <t>ジッセキ</t>
    </rPh>
    <rPh sb="4" eb="6">
      <t>ケンメイ</t>
    </rPh>
    <phoneticPr fontId="3"/>
  </si>
  <si>
    <t>発注部署名 ２７</t>
    <rPh sb="0" eb="2">
      <t>ハッチュウ</t>
    </rPh>
    <rPh sb="2" eb="4">
      <t>ブショ</t>
    </rPh>
    <rPh sb="4" eb="5">
      <t>メイ</t>
    </rPh>
    <phoneticPr fontId="3"/>
  </si>
  <si>
    <t>従事実績件名 ２８</t>
    <rPh sb="0" eb="2">
      <t>ジュウジ</t>
    </rPh>
    <rPh sb="2" eb="4">
      <t>ジッセキ</t>
    </rPh>
    <rPh sb="4" eb="6">
      <t>ケンメイ</t>
    </rPh>
    <phoneticPr fontId="3"/>
  </si>
  <si>
    <t>発注部署名 ２８</t>
    <rPh sb="0" eb="2">
      <t>ハッチュウ</t>
    </rPh>
    <rPh sb="2" eb="4">
      <t>ブショ</t>
    </rPh>
    <rPh sb="4" eb="5">
      <t>メイ</t>
    </rPh>
    <phoneticPr fontId="3"/>
  </si>
  <si>
    <t>従事実績件名 ２９</t>
    <rPh sb="0" eb="2">
      <t>ジュウジ</t>
    </rPh>
    <rPh sb="2" eb="4">
      <t>ジッセキ</t>
    </rPh>
    <rPh sb="4" eb="6">
      <t>ケンメイ</t>
    </rPh>
    <phoneticPr fontId="3"/>
  </si>
  <si>
    <t>発注部署名 ２９</t>
    <rPh sb="0" eb="2">
      <t>ハッチュウ</t>
    </rPh>
    <rPh sb="2" eb="4">
      <t>ブショ</t>
    </rPh>
    <rPh sb="4" eb="5">
      <t>メイ</t>
    </rPh>
    <phoneticPr fontId="3"/>
  </si>
  <si>
    <t>従事実績件名 ３０</t>
    <rPh sb="0" eb="2">
      <t>ジュウジ</t>
    </rPh>
    <rPh sb="2" eb="4">
      <t>ジッセキ</t>
    </rPh>
    <rPh sb="4" eb="6">
      <t>ケンメイ</t>
    </rPh>
    <phoneticPr fontId="3"/>
  </si>
  <si>
    <t>発注部署名 ３０</t>
    <rPh sb="0" eb="2">
      <t>ハッチュウ</t>
    </rPh>
    <rPh sb="2" eb="4">
      <t>ブショ</t>
    </rPh>
    <rPh sb="4" eb="5">
      <t>メイ</t>
    </rPh>
    <phoneticPr fontId="3"/>
  </si>
  <si>
    <t>従事実績件名 ３１</t>
    <rPh sb="0" eb="2">
      <t>ジュウジ</t>
    </rPh>
    <rPh sb="2" eb="4">
      <t>ジッセキ</t>
    </rPh>
    <rPh sb="4" eb="6">
      <t>ケンメイ</t>
    </rPh>
    <phoneticPr fontId="3"/>
  </si>
  <si>
    <t>発注部署名 ３１</t>
    <rPh sb="0" eb="2">
      <t>ハッチュウ</t>
    </rPh>
    <rPh sb="2" eb="4">
      <t>ブショ</t>
    </rPh>
    <rPh sb="4" eb="5">
      <t>メイ</t>
    </rPh>
    <phoneticPr fontId="3"/>
  </si>
  <si>
    <t>従事実績件名 ３２</t>
    <rPh sb="0" eb="2">
      <t>ジュウジ</t>
    </rPh>
    <rPh sb="2" eb="4">
      <t>ジッセキ</t>
    </rPh>
    <rPh sb="4" eb="6">
      <t>ケンメイ</t>
    </rPh>
    <phoneticPr fontId="3"/>
  </si>
  <si>
    <t>発注部署名 ３２</t>
    <rPh sb="0" eb="2">
      <t>ハッチュウ</t>
    </rPh>
    <rPh sb="2" eb="4">
      <t>ブショ</t>
    </rPh>
    <rPh sb="4" eb="5">
      <t>メイ</t>
    </rPh>
    <phoneticPr fontId="3"/>
  </si>
  <si>
    <t>従事実績件名 ３３</t>
    <rPh sb="0" eb="2">
      <t>ジュウジ</t>
    </rPh>
    <rPh sb="2" eb="4">
      <t>ジッセキ</t>
    </rPh>
    <rPh sb="4" eb="6">
      <t>ケンメイ</t>
    </rPh>
    <phoneticPr fontId="3"/>
  </si>
  <si>
    <t>発注部署名 ３３</t>
    <rPh sb="0" eb="2">
      <t>ハッチュウ</t>
    </rPh>
    <rPh sb="2" eb="4">
      <t>ブショ</t>
    </rPh>
    <rPh sb="4" eb="5">
      <t>メイ</t>
    </rPh>
    <phoneticPr fontId="3"/>
  </si>
  <si>
    <t>従事実績件名 ３４</t>
    <rPh sb="0" eb="2">
      <t>ジュウジ</t>
    </rPh>
    <rPh sb="2" eb="4">
      <t>ジッセキ</t>
    </rPh>
    <rPh sb="4" eb="6">
      <t>ケンメイ</t>
    </rPh>
    <phoneticPr fontId="3"/>
  </si>
  <si>
    <t>発注部署名 ３４</t>
    <rPh sb="0" eb="2">
      <t>ハッチュウ</t>
    </rPh>
    <rPh sb="2" eb="4">
      <t>ブショ</t>
    </rPh>
    <rPh sb="4" eb="5">
      <t>メイ</t>
    </rPh>
    <phoneticPr fontId="3"/>
  </si>
  <si>
    <t>従事実績件名 １</t>
    <rPh sb="0" eb="2">
      <t>ジュウジ</t>
    </rPh>
    <rPh sb="2" eb="4">
      <t>ジッセキ</t>
    </rPh>
    <rPh sb="4" eb="6">
      <t>ケンメイ</t>
    </rPh>
    <phoneticPr fontId="3"/>
  </si>
  <si>
    <t>発注部署名 １</t>
    <rPh sb="0" eb="2">
      <t>ハッチュウ</t>
    </rPh>
    <rPh sb="2" eb="4">
      <t>ブショ</t>
    </rPh>
    <rPh sb="4" eb="5">
      <t>メイ</t>
    </rPh>
    <phoneticPr fontId="3"/>
  </si>
  <si>
    <t>従事実績件名 ２</t>
    <rPh sb="0" eb="2">
      <t>ジュウジ</t>
    </rPh>
    <rPh sb="2" eb="4">
      <t>ジッセキ</t>
    </rPh>
    <rPh sb="4" eb="6">
      <t>ケンメイ</t>
    </rPh>
    <phoneticPr fontId="3"/>
  </si>
  <si>
    <t>発注部署名 ２</t>
    <rPh sb="0" eb="2">
      <t>ハッチュウ</t>
    </rPh>
    <rPh sb="2" eb="4">
      <t>ブショ</t>
    </rPh>
    <rPh sb="4" eb="5">
      <t>メイ</t>
    </rPh>
    <phoneticPr fontId="3"/>
  </si>
  <si>
    <t>従事実績件名 ３</t>
    <rPh sb="0" eb="2">
      <t>ジュウジ</t>
    </rPh>
    <rPh sb="2" eb="4">
      <t>ジッセキ</t>
    </rPh>
    <rPh sb="4" eb="6">
      <t>ケンメイ</t>
    </rPh>
    <phoneticPr fontId="3"/>
  </si>
  <si>
    <t>発注部署名 ３</t>
    <rPh sb="0" eb="2">
      <t>ハッチュウ</t>
    </rPh>
    <rPh sb="2" eb="4">
      <t>ブショ</t>
    </rPh>
    <rPh sb="4" eb="5">
      <t>メイ</t>
    </rPh>
    <phoneticPr fontId="3"/>
  </si>
  <si>
    <t>従事実績件名 ４</t>
    <rPh sb="0" eb="2">
      <t>ジュウジ</t>
    </rPh>
    <rPh sb="2" eb="4">
      <t>ジッセキ</t>
    </rPh>
    <rPh sb="4" eb="6">
      <t>ケンメイ</t>
    </rPh>
    <phoneticPr fontId="3"/>
  </si>
  <si>
    <t>発注部署名 ４</t>
    <rPh sb="0" eb="2">
      <t>ハッチュウ</t>
    </rPh>
    <rPh sb="2" eb="4">
      <t>ブショ</t>
    </rPh>
    <rPh sb="4" eb="5">
      <t>メイ</t>
    </rPh>
    <phoneticPr fontId="3"/>
  </si>
  <si>
    <t>従事実績件名 ５</t>
    <rPh sb="0" eb="2">
      <t>ジュウジ</t>
    </rPh>
    <rPh sb="2" eb="4">
      <t>ジッセキ</t>
    </rPh>
    <rPh sb="4" eb="6">
      <t>ケンメイ</t>
    </rPh>
    <phoneticPr fontId="3"/>
  </si>
  <si>
    <t>発注部署名 ５</t>
    <rPh sb="0" eb="2">
      <t>ハッチュウ</t>
    </rPh>
    <rPh sb="2" eb="4">
      <t>ブショ</t>
    </rPh>
    <rPh sb="4" eb="5">
      <t>メイ</t>
    </rPh>
    <phoneticPr fontId="3"/>
  </si>
  <si>
    <t>従事実績件名 ６</t>
    <rPh sb="0" eb="2">
      <t>ジュウジ</t>
    </rPh>
    <rPh sb="2" eb="4">
      <t>ジッセキ</t>
    </rPh>
    <rPh sb="4" eb="6">
      <t>ケンメイ</t>
    </rPh>
    <phoneticPr fontId="3"/>
  </si>
  <si>
    <t>発注部署名 ６</t>
    <rPh sb="0" eb="2">
      <t>ハッチュウ</t>
    </rPh>
    <rPh sb="2" eb="4">
      <t>ブショ</t>
    </rPh>
    <rPh sb="4" eb="5">
      <t>メイ</t>
    </rPh>
    <phoneticPr fontId="3"/>
  </si>
  <si>
    <t>従事実績件名 ７</t>
    <rPh sb="0" eb="2">
      <t>ジュウジ</t>
    </rPh>
    <rPh sb="2" eb="4">
      <t>ジッセキ</t>
    </rPh>
    <rPh sb="4" eb="6">
      <t>ケンメイ</t>
    </rPh>
    <phoneticPr fontId="3"/>
  </si>
  <si>
    <t>発注部署名 ７</t>
    <rPh sb="0" eb="2">
      <t>ハッチュウ</t>
    </rPh>
    <rPh sb="2" eb="4">
      <t>ブショ</t>
    </rPh>
    <rPh sb="4" eb="5">
      <t>メイ</t>
    </rPh>
    <phoneticPr fontId="3"/>
  </si>
  <si>
    <t>従事実績件名 ８</t>
    <rPh sb="0" eb="2">
      <t>ジュウジ</t>
    </rPh>
    <rPh sb="2" eb="4">
      <t>ジッセキ</t>
    </rPh>
    <rPh sb="4" eb="6">
      <t>ケンメイ</t>
    </rPh>
    <phoneticPr fontId="3"/>
  </si>
  <si>
    <t>発注部署名 ８</t>
    <rPh sb="0" eb="2">
      <t>ハッチュウ</t>
    </rPh>
    <rPh sb="2" eb="4">
      <t>ブショ</t>
    </rPh>
    <rPh sb="4" eb="5">
      <t>メイ</t>
    </rPh>
    <phoneticPr fontId="3"/>
  </si>
  <si>
    <t>従事実績件名 ９</t>
    <rPh sb="0" eb="2">
      <t>ジュウジ</t>
    </rPh>
    <rPh sb="2" eb="4">
      <t>ジッセキ</t>
    </rPh>
    <rPh sb="4" eb="6">
      <t>ケンメイ</t>
    </rPh>
    <phoneticPr fontId="3"/>
  </si>
  <si>
    <t>発注部署名 ９</t>
    <rPh sb="0" eb="2">
      <t>ハッチュウ</t>
    </rPh>
    <rPh sb="2" eb="4">
      <t>ブショ</t>
    </rPh>
    <rPh sb="4" eb="5">
      <t>メイ</t>
    </rPh>
    <phoneticPr fontId="3"/>
  </si>
  <si>
    <t>従事実績件名 １０</t>
    <rPh sb="0" eb="2">
      <t>ジュウジ</t>
    </rPh>
    <rPh sb="2" eb="4">
      <t>ジッセキ</t>
    </rPh>
    <rPh sb="4" eb="6">
      <t>ケンメイ</t>
    </rPh>
    <phoneticPr fontId="3"/>
  </si>
  <si>
    <t>発注部署名 １０</t>
    <rPh sb="0" eb="2">
      <t>ハッチュウ</t>
    </rPh>
    <rPh sb="2" eb="4">
      <t>ブショ</t>
    </rPh>
    <rPh sb="4" eb="5">
      <t>メイ</t>
    </rPh>
    <phoneticPr fontId="3"/>
  </si>
  <si>
    <t>従事実績件名 １１</t>
    <rPh sb="0" eb="2">
      <t>ジュウジ</t>
    </rPh>
    <rPh sb="2" eb="4">
      <t>ジッセキ</t>
    </rPh>
    <rPh sb="4" eb="6">
      <t>ケンメイ</t>
    </rPh>
    <phoneticPr fontId="3"/>
  </si>
  <si>
    <t>発注部署名 １１</t>
    <rPh sb="0" eb="2">
      <t>ハッチュウ</t>
    </rPh>
    <rPh sb="2" eb="4">
      <t>ブショ</t>
    </rPh>
    <rPh sb="4" eb="5">
      <t>メイ</t>
    </rPh>
    <phoneticPr fontId="3"/>
  </si>
  <si>
    <t>従事実績件名 １２</t>
    <rPh sb="0" eb="2">
      <t>ジュウジ</t>
    </rPh>
    <rPh sb="2" eb="4">
      <t>ジッセキ</t>
    </rPh>
    <rPh sb="4" eb="6">
      <t>ケンメイ</t>
    </rPh>
    <phoneticPr fontId="3"/>
  </si>
  <si>
    <t>発注部署名 １２</t>
    <rPh sb="0" eb="2">
      <t>ハッチュウ</t>
    </rPh>
    <rPh sb="2" eb="4">
      <t>ブショ</t>
    </rPh>
    <rPh sb="4" eb="5">
      <t>メイ</t>
    </rPh>
    <phoneticPr fontId="3"/>
  </si>
  <si>
    <t>従事実績件名 １３</t>
    <rPh sb="0" eb="2">
      <t>ジュウジ</t>
    </rPh>
    <rPh sb="2" eb="4">
      <t>ジッセキ</t>
    </rPh>
    <rPh sb="4" eb="6">
      <t>ケンメイ</t>
    </rPh>
    <phoneticPr fontId="3"/>
  </si>
  <si>
    <t>発注部署名 １３</t>
    <rPh sb="0" eb="2">
      <t>ハッチュウ</t>
    </rPh>
    <rPh sb="2" eb="4">
      <t>ブショ</t>
    </rPh>
    <rPh sb="4" eb="5">
      <t>メイ</t>
    </rPh>
    <phoneticPr fontId="3"/>
  </si>
  <si>
    <t>従事実績件名 １４</t>
    <rPh sb="0" eb="2">
      <t>ジュウジ</t>
    </rPh>
    <rPh sb="2" eb="4">
      <t>ジッセキ</t>
    </rPh>
    <rPh sb="4" eb="6">
      <t>ケンメイ</t>
    </rPh>
    <phoneticPr fontId="3"/>
  </si>
  <si>
    <t>発注部署名 １４</t>
    <rPh sb="0" eb="2">
      <t>ハッチュウ</t>
    </rPh>
    <rPh sb="2" eb="4">
      <t>ブショ</t>
    </rPh>
    <rPh sb="4" eb="5">
      <t>メイ</t>
    </rPh>
    <phoneticPr fontId="3"/>
  </si>
  <si>
    <t>従事実績件名 １５</t>
    <rPh sb="0" eb="2">
      <t>ジュウジ</t>
    </rPh>
    <rPh sb="2" eb="4">
      <t>ジッセキ</t>
    </rPh>
    <rPh sb="4" eb="6">
      <t>ケンメイ</t>
    </rPh>
    <phoneticPr fontId="3"/>
  </si>
  <si>
    <t>発注部署名 １５</t>
    <rPh sb="0" eb="2">
      <t>ハッチュウ</t>
    </rPh>
    <rPh sb="2" eb="4">
      <t>ブショ</t>
    </rPh>
    <rPh sb="4" eb="5">
      <t>メイ</t>
    </rPh>
    <phoneticPr fontId="3"/>
  </si>
  <si>
    <t>従事実績件名 １６</t>
    <rPh sb="0" eb="2">
      <t>ジュウジ</t>
    </rPh>
    <rPh sb="2" eb="4">
      <t>ジッセキ</t>
    </rPh>
    <rPh sb="4" eb="6">
      <t>ケンメイ</t>
    </rPh>
    <phoneticPr fontId="3"/>
  </si>
  <si>
    <t>発注部署名 １６</t>
    <rPh sb="0" eb="2">
      <t>ハッチュウ</t>
    </rPh>
    <rPh sb="2" eb="4">
      <t>ブショ</t>
    </rPh>
    <rPh sb="4" eb="5">
      <t>メイ</t>
    </rPh>
    <phoneticPr fontId="3"/>
  </si>
  <si>
    <t>従事実績件名 １７</t>
    <rPh sb="0" eb="2">
      <t>ジュウジ</t>
    </rPh>
    <rPh sb="2" eb="4">
      <t>ジッセキ</t>
    </rPh>
    <rPh sb="4" eb="6">
      <t>ケンメイ</t>
    </rPh>
    <phoneticPr fontId="3"/>
  </si>
  <si>
    <t>発注部署名 １７</t>
    <rPh sb="0" eb="2">
      <t>ハッチュウ</t>
    </rPh>
    <rPh sb="2" eb="4">
      <t>ブショ</t>
    </rPh>
    <rPh sb="4" eb="5">
      <t>メイ</t>
    </rPh>
    <phoneticPr fontId="3"/>
  </si>
  <si>
    <t>令和2年</t>
    <rPh sb="0" eb="2">
      <t>レイワ</t>
    </rPh>
    <rPh sb="3" eb="4">
      <t>ネン</t>
    </rPh>
    <phoneticPr fontId="3"/>
  </si>
  <si>
    <t>（完成年度）</t>
    <rPh sb="1" eb="3">
      <t>カンセイ</t>
    </rPh>
    <rPh sb="3" eb="5">
      <t>ネンド</t>
    </rPh>
    <phoneticPr fontId="3"/>
  </si>
  <si>
    <t>ア　過去4年間における工事成績評定点
　　　（上位実績の平均点）
　　　　　【対象実績数】電気，機械…上位2件</t>
    <rPh sb="23" eb="25">
      <t>ジョウイ</t>
    </rPh>
    <rPh sb="25" eb="27">
      <t>ジッセキ</t>
    </rPh>
    <rPh sb="48" eb="50">
      <t>デンキ</t>
    </rPh>
    <rPh sb="51" eb="53">
      <t>キカイ</t>
    </rPh>
    <phoneticPr fontId="3"/>
  </si>
  <si>
    <t>対応年・協定</t>
    <rPh sb="0" eb="2">
      <t>タイオウ</t>
    </rPh>
    <rPh sb="2" eb="3">
      <t>ネン</t>
    </rPh>
    <rPh sb="4" eb="6">
      <t>キョウテイ</t>
    </rPh>
    <phoneticPr fontId="3"/>
  </si>
  <si>
    <t>（対応年を選択）</t>
    <rPh sb="1" eb="3">
      <t>タイオウ</t>
    </rPh>
    <rPh sb="3" eb="4">
      <t>ネン</t>
    </rPh>
    <rPh sb="5" eb="7">
      <t>センタク</t>
    </rPh>
    <phoneticPr fontId="3"/>
  </si>
  <si>
    <t>平成24年</t>
    <rPh sb="0" eb="2">
      <t>ヘイセイ</t>
    </rPh>
    <rPh sb="4" eb="5">
      <t>ネン</t>
    </rPh>
    <phoneticPr fontId="3"/>
  </si>
  <si>
    <t>平成25年</t>
    <rPh sb="0" eb="2">
      <t>ヘイセイ</t>
    </rPh>
    <rPh sb="4" eb="5">
      <t>ネン</t>
    </rPh>
    <phoneticPr fontId="3"/>
  </si>
  <si>
    <t>平成26年</t>
    <rPh sb="0" eb="2">
      <t>ヘイセイ</t>
    </rPh>
    <rPh sb="4" eb="5">
      <t>ネン</t>
    </rPh>
    <phoneticPr fontId="3"/>
  </si>
  <si>
    <t>平成27年</t>
    <rPh sb="0" eb="2">
      <t>ヘイセイ</t>
    </rPh>
    <rPh sb="4" eb="5">
      <t>ネン</t>
    </rPh>
    <phoneticPr fontId="3"/>
  </si>
  <si>
    <t>平成28年</t>
    <rPh sb="0" eb="2">
      <t>ヘイセイ</t>
    </rPh>
    <rPh sb="4" eb="5">
      <t>ネン</t>
    </rPh>
    <phoneticPr fontId="3"/>
  </si>
  <si>
    <t>（公社）日本技術士会</t>
    <phoneticPr fontId="3"/>
  </si>
  <si>
    <t>（一社）全国土木施工管理技士会連合会</t>
    <phoneticPr fontId="3"/>
  </si>
  <si>
    <t>（公社）農業農村工学会技術者継続教育機構</t>
    <phoneticPr fontId="3"/>
  </si>
  <si>
    <t>（公社）日本建築士会連合会</t>
    <phoneticPr fontId="3"/>
  </si>
  <si>
    <t>（公社）空気調和・衛生工学会</t>
    <phoneticPr fontId="3"/>
  </si>
  <si>
    <t>（一社）建築設備技術者協会</t>
  </si>
  <si>
    <t>（公社）日本造園学会</t>
    <rPh sb="4" eb="6">
      <t>ニホン</t>
    </rPh>
    <rPh sb="6" eb="8">
      <t>ゾウエン</t>
    </rPh>
    <rPh sb="8" eb="10">
      <t>ガッカイ</t>
    </rPh>
    <phoneticPr fontId="3"/>
  </si>
  <si>
    <t>令和2年度</t>
    <rPh sb="0" eb="2">
      <t>レイワ</t>
    </rPh>
    <rPh sb="3" eb="5">
      <t>ネンド</t>
    </rPh>
    <rPh sb="4" eb="5">
      <t>ド</t>
    </rPh>
    <phoneticPr fontId="3"/>
  </si>
  <si>
    <t>ツ　市内本店所在年数及び工事の受注状況
  （入札形態がJVの場合，代表者の実績）</t>
    <rPh sb="2" eb="4">
      <t>シナイ</t>
    </rPh>
    <rPh sb="4" eb="6">
      <t>ホンテン</t>
    </rPh>
    <rPh sb="6" eb="8">
      <t>ショザイ</t>
    </rPh>
    <rPh sb="8" eb="10">
      <t>ネンスウ</t>
    </rPh>
    <rPh sb="10" eb="11">
      <t>オヨ</t>
    </rPh>
    <rPh sb="12" eb="14">
      <t>コウジ</t>
    </rPh>
    <rPh sb="15" eb="17">
      <t>ジュチュウ</t>
    </rPh>
    <rPh sb="17" eb="19">
      <t>ジョウキョウ</t>
    </rPh>
    <rPh sb="34" eb="37">
      <t>ダイヒョウシャ</t>
    </rPh>
    <phoneticPr fontId="3"/>
  </si>
  <si>
    <t>ツ　市内本店所在年数及び工事の受注状況</t>
    <rPh sb="2" eb="4">
      <t>シナイ</t>
    </rPh>
    <rPh sb="4" eb="6">
      <t>ホンテン</t>
    </rPh>
    <rPh sb="6" eb="8">
      <t>ショザイ</t>
    </rPh>
    <rPh sb="8" eb="10">
      <t>ネンスウ</t>
    </rPh>
    <rPh sb="10" eb="11">
      <t>オヨ</t>
    </rPh>
    <rPh sb="12" eb="14">
      <t>コウジ</t>
    </rPh>
    <rPh sb="15" eb="17">
      <t>ジュチュウ</t>
    </rPh>
    <rPh sb="17" eb="19">
      <t>ジョウキョウ</t>
    </rPh>
    <phoneticPr fontId="3"/>
  </si>
  <si>
    <t>登録基幹技能者の種類</t>
    <rPh sb="0" eb="2">
      <t>トウロク</t>
    </rPh>
    <rPh sb="4" eb="6">
      <t>ギノウ</t>
    </rPh>
    <rPh sb="6" eb="7">
      <t>シャ</t>
    </rPh>
    <rPh sb="8" eb="10">
      <t>シュルイ</t>
    </rPh>
    <phoneticPr fontId="3"/>
  </si>
  <si>
    <t>ニ　建設キャリアアップシステムの活用状況
　（入札形態がJVの場合，代表者の実績）</t>
    <rPh sb="2" eb="4">
      <t>ケンセツ</t>
    </rPh>
    <rPh sb="16" eb="18">
      <t>カツヨウ</t>
    </rPh>
    <rPh sb="18" eb="20">
      <t>ジョウキョウ</t>
    </rPh>
    <phoneticPr fontId="3"/>
  </si>
  <si>
    <t>法定雇用障害者数以上</t>
    <rPh sb="0" eb="2">
      <t>ホウテイ</t>
    </rPh>
    <rPh sb="2" eb="4">
      <t>コヨウ</t>
    </rPh>
    <rPh sb="4" eb="7">
      <t>ショウガイシャ</t>
    </rPh>
    <rPh sb="7" eb="8">
      <t>スウ</t>
    </rPh>
    <rPh sb="8" eb="10">
      <t>イジョウ</t>
    </rPh>
    <phoneticPr fontId="3"/>
  </si>
  <si>
    <t>法定雇用障害者数未満</t>
    <rPh sb="0" eb="2">
      <t>ホウテイ</t>
    </rPh>
    <rPh sb="2" eb="4">
      <t>コヨウ</t>
    </rPh>
    <rPh sb="4" eb="7">
      <t>ショウガイシャ</t>
    </rPh>
    <rPh sb="7" eb="8">
      <t>スウ</t>
    </rPh>
    <rPh sb="8" eb="10">
      <t>ミマン</t>
    </rPh>
    <phoneticPr fontId="3"/>
  </si>
  <si>
    <t>法定雇用障害者数未満</t>
    <rPh sb="0" eb="2">
      <t>ホウテイ</t>
    </rPh>
    <rPh sb="2" eb="4">
      <t>コヨウ</t>
    </rPh>
    <rPh sb="8" eb="10">
      <t>ミマン</t>
    </rPh>
    <phoneticPr fontId="3"/>
  </si>
  <si>
    <t>常用雇用障害者数（障害者雇用状況報告書による場合 ⑩障害者数の計）</t>
    <rPh sb="9" eb="11">
      <t>ショウガイ</t>
    </rPh>
    <rPh sb="11" eb="12">
      <t>モノ</t>
    </rPh>
    <phoneticPr fontId="3"/>
  </si>
  <si>
    <t xml:space="preserve">障害者雇用状況報告書による場合 ⑫障害者の不足数 </t>
    <rPh sb="13" eb="15">
      <t>バアイ</t>
    </rPh>
    <rPh sb="17" eb="20">
      <t>ショウガイシャ</t>
    </rPh>
    <phoneticPr fontId="3"/>
  </si>
  <si>
    <t>令和3年</t>
    <rPh sb="0" eb="2">
      <t>レイワ</t>
    </rPh>
    <rPh sb="3" eb="4">
      <t>ネン</t>
    </rPh>
    <phoneticPr fontId="3"/>
  </si>
  <si>
    <t>令和4年度</t>
    <rPh sb="0" eb="2">
      <t>レイワ</t>
    </rPh>
    <rPh sb="3" eb="5">
      <t>ネンド</t>
    </rPh>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</si>
  <si>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</si>
  <si>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</si>
  <si>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完成年度</t>
    <rPh sb="0" eb="2">
      <t>カンセイ</t>
    </rPh>
    <rPh sb="2" eb="4">
      <t>ネンド</t>
    </rPh>
    <phoneticPr fontId="3"/>
  </si>
  <si>
    <t>契約金額（税込）</t>
    <rPh sb="0" eb="2">
      <t>ケイヤク</t>
    </rPh>
    <rPh sb="2" eb="4">
      <t>キンガク</t>
    </rPh>
    <rPh sb="5" eb="7">
      <t>ゼイコ</t>
    </rPh>
    <phoneticPr fontId="3"/>
  </si>
  <si>
    <t>契約金額（税込）　計
［実績１～１７の合計］</t>
    <rPh sb="19" eb="21">
      <t>ゴウケイ</t>
    </rPh>
    <phoneticPr fontId="3"/>
  </si>
  <si>
    <t>契約金額（税込）　計
［実績１８～３４の合計］</t>
    <rPh sb="20" eb="22">
      <t>ゴウケイ</t>
    </rPh>
    <phoneticPr fontId="3"/>
  </si>
  <si>
    <r>
      <t>ウ　過去5ヶ年度及び現年度における仙台市優良建設工事表彰歴</t>
    </r>
    <r>
      <rPr>
        <sz val="9"/>
        <color rgb="FF0070C0"/>
        <rFont val="ＭＳ Ｐゴシック"/>
        <family val="3"/>
        <charset val="128"/>
        <scheme val="minor"/>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3"/>
  </si>
  <si>
    <r>
      <t>ケ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</si>
  <si>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表彰歴又は施工実績あり</t>
  </si>
  <si>
    <t>様式-共2-Ⅰ（建築，建築設備，プラント）【交通局】</t>
    <rPh sb="0" eb="2">
      <t>ヨウシキ</t>
    </rPh>
    <rPh sb="3" eb="4">
      <t>キョウ</t>
    </rPh>
    <rPh sb="8" eb="10">
      <t>ケンチク</t>
    </rPh>
    <rPh sb="11" eb="13">
      <t>ケンチク</t>
    </rPh>
    <rPh sb="13" eb="15">
      <t>セツビ</t>
    </rPh>
    <phoneticPr fontId="3"/>
  </si>
  <si>
    <t>表彰歴又は施工実績あり</t>
    <rPh sb="3" eb="4">
      <t>マタ</t>
    </rPh>
    <rPh sb="5" eb="9">
      <t>セコウジッセキ</t>
    </rPh>
    <phoneticPr fontId="3"/>
  </si>
  <si>
    <r>
      <t>　ウ　仙台市優良建設工事表彰歴</t>
    </r>
    <r>
      <rPr>
        <sz val="9"/>
        <color rgb="FF0070C0"/>
        <rFont val="ＭＳ Ｐゴシック"/>
        <family val="3"/>
        <charset val="128"/>
      </rPr>
      <t>又は交通局工事で80点以上の施工実績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</si>
  <si>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表彰歴</t>
    </r>
    <r>
      <rPr>
        <sz val="9"/>
        <color rgb="FF0070C0"/>
        <rFont val="ＭＳ Ｐゴシック"/>
        <family val="3"/>
        <charset val="128"/>
      </rPr>
      <t>又は
実績の</t>
    </r>
    <r>
      <rPr>
        <sz val="9"/>
        <rFont val="ＭＳ Ｐゴシック"/>
        <family val="3"/>
        <charset val="128"/>
      </rPr>
      <t>有無</t>
    </r>
    <rPh sb="0" eb="2">
      <t>ヒョウショウ</t>
    </rPh>
    <rPh sb="2" eb="3">
      <t>レキ</t>
    </rPh>
    <rPh sb="3" eb="4">
      <t>マタ</t>
    </rPh>
    <rPh sb="6" eb="8">
      <t>ジッセキ</t>
    </rPh>
    <rPh sb="9" eb="11">
      <t>ウム</t>
    </rPh>
    <phoneticPr fontId="3"/>
  </si>
  <si>
    <r>
      <t>表彰年月日</t>
    </r>
    <r>
      <rPr>
        <sz val="6"/>
        <color rgb="FF0070C0"/>
        <rFont val="ＭＳ Ｐゴシック"/>
        <family val="3"/>
        <charset val="128"/>
      </rPr>
      <t>又は実績
工事検査年月日</t>
    </r>
    <rPh sb="0" eb="2">
      <t>ヒョウショウ</t>
    </rPh>
    <rPh sb="2" eb="3">
      <t>ネン</t>
    </rPh>
    <rPh sb="3" eb="5">
      <t>ガッピ</t>
    </rPh>
    <rPh sb="5" eb="6">
      <t>マタ</t>
    </rPh>
    <rPh sb="7" eb="9">
      <t>ジッセキ</t>
    </rPh>
    <rPh sb="10" eb="12">
      <t>コウジ</t>
    </rPh>
    <rPh sb="12" eb="14">
      <t>ケンサ</t>
    </rPh>
    <rPh sb="14" eb="17">
      <t>ネンガッピ</t>
    </rPh>
    <phoneticPr fontId="3"/>
  </si>
  <si>
    <r>
      <t>表彰</t>
    </r>
    <r>
      <rPr>
        <sz val="9"/>
        <color rgb="FF0070C0"/>
        <rFont val="ＭＳ Ｐゴシック"/>
        <family val="3"/>
        <charset val="128"/>
      </rPr>
      <t>又は
実績</t>
    </r>
    <r>
      <rPr>
        <sz val="9"/>
        <rFont val="ＭＳ Ｐゴシック"/>
        <family val="3"/>
        <charset val="128"/>
      </rPr>
      <t>工事の名称</t>
    </r>
    <rPh sb="0" eb="2">
      <t>ヒョウショウ</t>
    </rPh>
    <rPh sb="2" eb="3">
      <t>マタ</t>
    </rPh>
    <rPh sb="5" eb="7">
      <t>ジッセキ</t>
    </rPh>
    <rPh sb="7" eb="8">
      <t>コウ</t>
    </rPh>
    <rPh sb="8" eb="9">
      <t>ジ</t>
    </rPh>
    <rPh sb="10" eb="11">
      <t>メイ</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</si>
  <si>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</si>
  <si>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様式-共3-Ⅰ（建築，建築設備，プラント）【交通局】</t>
    <rPh sb="0" eb="2">
      <t>ヨウシキ</t>
    </rPh>
    <rPh sb="3" eb="4">
      <t>トモ</t>
    </rPh>
    <rPh sb="8" eb="10">
      <t>ケンチク</t>
    </rPh>
    <rPh sb="11" eb="13">
      <t>ケンチク</t>
    </rPh>
    <rPh sb="13" eb="15">
      <t>セツビ</t>
    </rPh>
    <phoneticPr fontId="3"/>
  </si>
  <si>
    <r>
      <t xml:space="preserve">ケ　仙台市優良建設工事技術者表彰歴
</t>
    </r>
    <r>
      <rPr>
        <sz val="9"/>
        <color rgb="FF0070C0"/>
        <rFont val="ＭＳ Ｐゴシック"/>
        <family val="3"/>
        <charset val="128"/>
      </rPr>
      <t>又は交通局工事で80点以上の施工実績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</si>
  <si>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r>
      <t>表彰歴</t>
    </r>
    <r>
      <rPr>
        <sz val="9"/>
        <color rgb="FF0070C0"/>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</si>
  <si>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r>
      <t>表彰年月日</t>
    </r>
    <r>
      <rPr>
        <sz val="6"/>
        <color rgb="FF0070C0"/>
        <rFont val="ＭＳ Ｐゴシック"/>
        <family val="3"/>
        <charset val="128"/>
      </rPr>
      <t>又は
実績工事検査年月日</t>
    </r>
    <rPh sb="0" eb="2">
      <t>ヒョウショウ</t>
    </rPh>
    <rPh sb="2" eb="3">
      <t>ネン</t>
    </rPh>
    <rPh sb="3" eb="5">
      <t>ガッピ</t>
    </rPh>
    <rPh sb="8" eb="10">
      <t>ジッセキ</t>
    </rPh>
    <rPh sb="10" eb="12">
      <t>コウジ</t>
    </rPh>
    <rPh sb="12" eb="14">
      <t>ケンサ</t>
    </rPh>
    <rPh sb="14" eb="17">
      <t>ネンガッピ</t>
    </rPh>
    <phoneticPr fontId="3"/>
  </si>
  <si>
    <r>
      <t>表彰</t>
    </r>
    <r>
      <rPr>
        <sz val="9"/>
        <color rgb="FF0070C0"/>
        <rFont val="ＭＳ Ｐゴシック"/>
        <family val="3"/>
        <charset val="128"/>
      </rPr>
      <t>又は</t>
    </r>
    <r>
      <rPr>
        <sz val="9"/>
        <rFont val="ＭＳ Ｐゴシック"/>
        <family val="3"/>
        <charset val="128"/>
      </rPr>
      <t>工事の名称1</t>
    </r>
    <rPh sb="0" eb="2">
      <t>ヒョウショウ</t>
    </rPh>
    <rPh sb="2" eb="3">
      <t>マタ</t>
    </rPh>
    <rPh sb="4" eb="5">
      <t>コウ</t>
    </rPh>
    <rPh sb="5" eb="6">
      <t>ジ</t>
    </rPh>
    <rPh sb="7" eb="9">
      <t>メイショウ</t>
    </rPh>
    <phoneticPr fontId="3"/>
  </si>
  <si>
    <r>
      <t>表彰</t>
    </r>
    <r>
      <rPr>
        <sz val="9"/>
        <color rgb="FF0070C0"/>
        <rFont val="ＭＳ Ｐゴシック"/>
        <family val="3"/>
        <charset val="128"/>
      </rPr>
      <t>又は</t>
    </r>
    <r>
      <rPr>
        <sz val="9"/>
        <rFont val="ＭＳ Ｐゴシック"/>
        <family val="3"/>
        <charset val="128"/>
      </rPr>
      <t>工事の名称2</t>
    </r>
    <rPh sb="0" eb="2">
      <t>ヒョウショウ</t>
    </rPh>
    <rPh sb="4" eb="5">
      <t>コウ</t>
    </rPh>
    <rPh sb="5" eb="6">
      <t>ジ</t>
    </rPh>
    <rPh sb="7" eb="9">
      <t>メイショウ</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</si>
  <si>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</si>
  <si>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t>様式-共4-Ⅰ（建築，建築設備）【交通局】</t>
    <rPh sb="0" eb="2">
      <t>ヨウシキ</t>
    </rPh>
    <rPh sb="3" eb="4">
      <t>キョウ</t>
    </rPh>
    <rPh sb="8" eb="10">
      <t>ケンチク</t>
    </rPh>
    <rPh sb="11" eb="13">
      <t>ケンチク</t>
    </rPh>
    <rPh sb="13" eb="15">
      <t>セツビ</t>
    </rPh>
    <phoneticPr fontId="3"/>
  </si>
  <si>
    <t>様式-共6【交通局】</t>
    <rPh sb="0" eb="2">
      <t>ヨウシキ</t>
    </rPh>
    <rPh sb="3" eb="4">
      <t>トモ</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</si>
  <si>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</si>
  <si>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</si>
  <si>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t>様式-共1-Ⅰ（建築設備）【交通局】</t>
    <rPh sb="0" eb="2">
      <t>ヨウシキ</t>
    </rPh>
    <rPh sb="3" eb="4">
      <t>キョウ</t>
    </rPh>
    <rPh sb="8" eb="10">
      <t>ケンチク</t>
    </rPh>
    <rPh sb="10" eb="12">
      <t>セツビ</t>
    </rPh>
    <phoneticPr fontId="3"/>
  </si>
  <si>
    <t>地下鉄南北線仙台駅ホーム系エアーハンドリングユニット更新工事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</si>
</sst>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quot;¥&quot;\-#,##0"/>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_);[Red]\(0.0\)"/>
    <numFmt numFmtId="185" formatCode="0.000_);[Red]\(0.000\)"/>
    <numFmt numFmtId="186" formatCode="0.00_);[Red]\(0.00\)"/>
    <numFmt numFmtId="187" formatCode="0_ ;[Red]\-0\ "/>
    <numFmt numFmtId="188" formatCode="0.000_ ;[Red]\-0.000\ "/>
    <numFmt numFmtId="189" formatCode="&quot;平均点&quot;\ \ 0.0&quot;点&quot;"/>
  </numFmts>
  <fonts count="25">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trike/>
      <sz val="9"/>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z val="9"/>
      <color rgb="FF0070C0"/>
      <name val="ＭＳ Ｐゴシック"/>
      <family val="3"/>
      <charset val="128"/>
      <scheme val="minor"/>
    </font>
    <font>
      <sz val="9"/>
      <color rgb="FF0070C0"/>
      <name val="ＭＳ Ｐゴシック"/>
      <family val="3"/>
      <charset val="128"/>
    </font>
    <font>
      <sz val="10"/>
      <color rgb="FF0070C0"/>
      <name val="ＭＳ Ｐゴシック"/>
      <family val="3"/>
      <charset val="128"/>
    </font>
    <font>
      <sz val="6"/>
      <color rgb="FF0070C0"/>
      <name val="ＭＳ Ｐゴシック"/>
      <family val="3"/>
      <charset val="128"/>
    </font>
    <font>
      <sz val="8"/>
      <color rgb="FF0070C0"/>
      <name val="ＭＳ Ｐゴシック"/>
      <family val="3"/>
      <charset val="128"/>
    </font>
  </fonts>
  <fills count="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s>
  <borders count="100">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medium">
        <color indexed="64"/>
      </right>
      <top/>
      <bottom style="dotted">
        <color indexed="64"/>
      </bottom>
      <diagonal/>
    </border>
    <border>
      <left/>
      <right style="medium">
        <color indexed="64"/>
      </right>
      <top style="dotted">
        <color indexed="64"/>
      </top>
      <bottom/>
      <diagonal/>
    </border>
    <border>
      <left style="thin">
        <color indexed="64"/>
      </left>
      <right/>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style="thin">
        <color indexed="64"/>
      </top>
      <bottom style="thin">
        <color indexed="64"/>
      </bottom>
      <diagonal style="hair">
        <color indexed="64"/>
      </diagonal>
    </border>
    <border diagonalDown="1">
      <left/>
      <right style="medium">
        <color indexed="64"/>
      </right>
      <top style="thin">
        <color indexed="64"/>
      </top>
      <bottom style="thin">
        <color indexed="64"/>
      </bottom>
      <diagonal style="hair">
        <color indexed="64"/>
      </diagonal>
    </border>
    <border diagonalDown="1">
      <left style="medium">
        <color indexed="64"/>
      </left>
      <right/>
      <top style="medium">
        <color indexed="64"/>
      </top>
      <bottom style="medium">
        <color indexed="64"/>
      </bottom>
      <diagonal style="hair">
        <color indexed="64"/>
      </diagonal>
    </border>
    <border diagonalDown="1">
      <left/>
      <right/>
      <top style="medium">
        <color indexed="64"/>
      </top>
      <bottom style="medium">
        <color indexed="64"/>
      </bottom>
      <diagonal style="hair">
        <color indexed="64"/>
      </diagonal>
    </border>
    <border diagonalDown="1">
      <left/>
      <right style="medium">
        <color indexed="64"/>
      </right>
      <top style="medium">
        <color indexed="64"/>
      </top>
      <bottom style="medium">
        <color indexed="64"/>
      </bottom>
      <diagonal style="hair">
        <color indexed="64"/>
      </diagonal>
    </border>
    <border diagonalDown="1">
      <left style="thin">
        <color indexed="64"/>
      </left>
      <right/>
      <top/>
      <bottom/>
      <diagonal style="hair">
        <color indexed="64"/>
      </diagonal>
    </border>
    <border diagonalDown="1">
      <left/>
      <right/>
      <top/>
      <bottom/>
      <diagonal style="hair">
        <color indexed="64"/>
      </diagonal>
    </border>
    <border diagonalDown="1">
      <left/>
      <right style="thin">
        <color indexed="64"/>
      </right>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diagonalDown="1">
      <left/>
      <right style="medium">
        <color indexed="64"/>
      </right>
      <top/>
      <bottom/>
      <diagonal style="hair">
        <color indexed="64"/>
      </diagonal>
    </border>
    <border diagonalDown="1">
      <left style="thin">
        <color indexed="64"/>
      </left>
      <right/>
      <top/>
      <bottom style="dotted">
        <color indexed="64"/>
      </bottom>
      <diagonal style="hair">
        <color indexed="64"/>
      </diagonal>
    </border>
    <border diagonalDown="1">
      <left/>
      <right style="medium">
        <color indexed="64"/>
      </right>
      <top/>
      <bottom style="dotted">
        <color indexed="64"/>
      </bottom>
      <diagonal style="hair">
        <color indexed="64"/>
      </diagonal>
    </border>
    <border diagonalDown="1">
      <left/>
      <right style="medium">
        <color indexed="64"/>
      </right>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diagonalDown="1">
      <left style="thin">
        <color indexed="64"/>
      </left>
      <right/>
      <top style="medium">
        <color indexed="64"/>
      </top>
      <bottom style="medium">
        <color indexed="64"/>
      </bottom>
      <diagonal style="hair">
        <color indexed="64"/>
      </diagonal>
    </border>
    <border>
      <left style="medium">
        <color indexed="64"/>
      </left>
      <right style="thin">
        <color indexed="64"/>
      </right>
      <top/>
      <bottom style="medium">
        <color indexed="64"/>
      </bottom>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901">
    <xf numFmtId="0" fontId="0" fillId="0" borderId="0" xfId="0">
      <alignment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2" fillId="0" borderId="0" xfId="0" applyFont="1" applyBorder="1" applyProtection="1">
      <alignment vertical="center"/>
    </xf>
    <xf numFmtId="0" fontId="2" fillId="0" borderId="0" xfId="0" applyFont="1" applyProtection="1">
      <alignment vertical="center"/>
    </xf>
    <xf numFmtId="0" fontId="6" fillId="0" borderId="0" xfId="0" applyFont="1">
      <alignment vertical="center"/>
    </xf>
    <xf numFmtId="0" fontId="7" fillId="0" borderId="0" xfId="0" applyFont="1">
      <alignment vertical="center"/>
    </xf>
    <xf numFmtId="0" fontId="0" fillId="0" borderId="0" xfId="0" applyFont="1" applyProtection="1">
      <alignment vertical="center"/>
    </xf>
    <xf numFmtId="0" fontId="7" fillId="0" borderId="0" xfId="0" applyFont="1" applyProtection="1">
      <alignment vertical="center"/>
    </xf>
    <xf numFmtId="0" fontId="6" fillId="0" borderId="0" xfId="0" applyFont="1" applyProtection="1">
      <alignment vertical="center"/>
    </xf>
    <xf numFmtId="0" fontId="4" fillId="0" borderId="0" xfId="1" applyFont="1" applyBorder="1" applyAlignment="1" applyProtection="1">
      <alignment horizontal="center" vertical="center"/>
    </xf>
    <xf numFmtId="176" fontId="2" fillId="0" borderId="0" xfId="0" applyNumberFormat="1" applyFont="1" applyBorder="1" applyProtection="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2" fillId="0" borderId="0" xfId="3" applyFont="1" applyFill="1" applyAlignment="1" applyProtection="1">
      <alignment vertical="center"/>
    </xf>
    <xf numFmtId="0" fontId="2" fillId="0" borderId="0" xfId="3" applyFont="1" applyFill="1" applyAlignment="1" applyProtection="1">
      <alignment horizontal="center" vertical="center"/>
    </xf>
    <xf numFmtId="0" fontId="6" fillId="0" borderId="0" xfId="3" applyFont="1" applyFill="1" applyBorder="1" applyAlignment="1" applyProtection="1">
      <alignment horizontal="center" vertical="center"/>
    </xf>
    <xf numFmtId="0" fontId="2" fillId="0" borderId="0" xfId="3" applyFont="1" applyFill="1" applyBorder="1" applyAlignment="1" applyProtection="1">
      <alignment horizontal="center" vertical="top" wrapText="1"/>
    </xf>
    <xf numFmtId="0" fontId="2" fillId="0" borderId="0" xfId="3" applyFont="1" applyFill="1" applyBorder="1" applyAlignment="1" applyProtection="1">
      <alignment horizontal="center"/>
    </xf>
    <xf numFmtId="0" fontId="2" fillId="0" borderId="0" xfId="3" applyFont="1" applyFill="1" applyBorder="1" applyAlignment="1" applyProtection="1">
      <alignment vertical="top"/>
    </xf>
    <xf numFmtId="0" fontId="2" fillId="0" borderId="0" xfId="3" applyFont="1" applyFill="1" applyAlignment="1" applyProtection="1">
      <alignment vertical="top"/>
    </xf>
    <xf numFmtId="0" fontId="2" fillId="0" borderId="0" xfId="3" applyFont="1" applyFill="1" applyBorder="1" applyAlignment="1" applyProtection="1">
      <alignment horizontal="center" vertical="center" wrapText="1"/>
    </xf>
    <xf numFmtId="0" fontId="2" fillId="0" borderId="0" xfId="3" applyFont="1" applyFill="1" applyBorder="1" applyAlignment="1" applyProtection="1">
      <alignment horizontal="left" vertical="top"/>
    </xf>
    <xf numFmtId="0" fontId="2" fillId="0" borderId="0" xfId="3" applyFont="1" applyFill="1" applyBorder="1" applyAlignment="1" applyProtection="1">
      <alignment horizontal="center" vertical="top"/>
    </xf>
    <xf numFmtId="176" fontId="2" fillId="0" borderId="0" xfId="3" applyNumberFormat="1" applyFont="1" applyFill="1" applyBorder="1" applyAlignment="1" applyProtection="1">
      <alignment horizontal="center" vertical="top"/>
    </xf>
    <xf numFmtId="0" fontId="2" fillId="0" borderId="70" xfId="3" applyFont="1" applyFill="1" applyBorder="1" applyAlignment="1" applyProtection="1">
      <alignment horizontal="left" vertical="center" wrapText="1"/>
    </xf>
    <xf numFmtId="176" fontId="2" fillId="0" borderId="70" xfId="3" applyNumberFormat="1" applyFont="1" applyFill="1" applyBorder="1" applyAlignment="1" applyProtection="1">
      <alignment horizontal="left" vertical="center" wrapText="1"/>
    </xf>
    <xf numFmtId="0" fontId="7" fillId="0" borderId="70" xfId="3" applyFont="1" applyFill="1" applyBorder="1" applyAlignment="1" applyProtection="1">
      <alignment horizontal="left" vertical="center" wrapText="1"/>
    </xf>
    <xf numFmtId="0" fontId="2" fillId="0" borderId="0" xfId="3" applyFont="1" applyFill="1" applyBorder="1" applyAlignment="1" applyProtection="1">
      <alignment horizontal="left" vertical="center" wrapText="1"/>
    </xf>
    <xf numFmtId="0" fontId="2" fillId="0" borderId="17" xfId="3" applyFont="1" applyFill="1" applyBorder="1" applyAlignment="1" applyProtection="1">
      <alignment horizontal="center" vertical="center" wrapText="1"/>
    </xf>
    <xf numFmtId="0" fontId="2" fillId="0" borderId="0" xfId="3" applyFont="1" applyFill="1" applyAlignment="1" applyProtection="1">
      <alignment horizontal="center" vertical="top"/>
    </xf>
    <xf numFmtId="0" fontId="6" fillId="0" borderId="0" xfId="3" applyFont="1" applyFill="1" applyAlignment="1" applyProtection="1">
      <alignment vertical="top"/>
    </xf>
    <xf numFmtId="0" fontId="6" fillId="0" borderId="0" xfId="3" applyFont="1" applyFill="1" applyAlignment="1" applyProtection="1">
      <alignment horizontal="left" vertical="center" indent="1"/>
    </xf>
    <xf numFmtId="0" fontId="6" fillId="0" borderId="0" xfId="3" applyFont="1" applyFill="1" applyAlignment="1" applyProtection="1">
      <alignment horizontal="left" vertical="top" indent="1"/>
    </xf>
    <xf numFmtId="0" fontId="6" fillId="0" borderId="0" xfId="3" applyFont="1" applyFill="1" applyBorder="1" applyAlignment="1" applyProtection="1">
      <alignment horizontal="left" vertical="top" indent="1"/>
    </xf>
    <xf numFmtId="0" fontId="6" fillId="0" borderId="0" xfId="3" applyFont="1" applyFill="1" applyAlignment="1" applyProtection="1">
      <alignment horizontal="left" vertical="top" wrapText="1" indent="1"/>
    </xf>
    <xf numFmtId="0" fontId="6" fillId="0" borderId="0" xfId="3" applyFont="1" applyFill="1" applyBorder="1" applyAlignment="1" applyProtection="1">
      <alignment horizontal="left" vertical="top" wrapText="1" indent="1"/>
    </xf>
    <xf numFmtId="0" fontId="2" fillId="0" borderId="0" xfId="3" applyFont="1" applyFill="1" applyBorder="1" applyAlignment="1" applyProtection="1">
      <alignment horizontal="center" vertical="center"/>
    </xf>
    <xf numFmtId="183" fontId="2" fillId="0" borderId="0" xfId="3" applyNumberFormat="1" applyFont="1" applyFill="1" applyAlignment="1" applyProtection="1">
      <alignment vertical="top"/>
    </xf>
    <xf numFmtId="0" fontId="2" fillId="0" borderId="2" xfId="3" applyFont="1" applyFill="1" applyBorder="1" applyAlignment="1" applyProtection="1">
      <alignment horizontal="center" vertical="center"/>
    </xf>
    <xf numFmtId="0" fontId="2" fillId="0" borderId="5" xfId="3" applyFont="1" applyFill="1" applyBorder="1" applyAlignment="1" applyProtection="1">
      <alignment horizontal="center" vertical="center"/>
    </xf>
    <xf numFmtId="180" fontId="2" fillId="0" borderId="0" xfId="3" applyNumberFormat="1" applyFont="1" applyFill="1" applyBorder="1" applyAlignment="1" applyProtection="1">
      <alignment horizontal="center" vertical="top" wrapText="1"/>
    </xf>
    <xf numFmtId="0" fontId="7" fillId="0" borderId="3" xfId="3" applyFont="1" applyFill="1" applyBorder="1" applyAlignment="1" applyProtection="1"/>
    <xf numFmtId="0" fontId="7" fillId="0" borderId="0" xfId="3" applyFont="1" applyFill="1" applyAlignment="1" applyProtection="1">
      <alignment vertical="center"/>
    </xf>
    <xf numFmtId="176" fontId="7" fillId="0" borderId="0" xfId="3" applyNumberFormat="1" applyFont="1" applyFill="1" applyBorder="1" applyAlignment="1" applyProtection="1">
      <alignment horizontal="center" vertical="center"/>
    </xf>
    <xf numFmtId="0" fontId="7" fillId="0" borderId="4" xfId="3" applyFont="1" applyFill="1" applyBorder="1" applyAlignment="1" applyProtection="1">
      <alignment horizontal="center" vertical="center"/>
    </xf>
    <xf numFmtId="0" fontId="7" fillId="0" borderId="4" xfId="3" applyFont="1" applyFill="1" applyBorder="1" applyAlignment="1" applyProtection="1">
      <alignment horizontal="center" vertical="center" wrapText="1"/>
    </xf>
    <xf numFmtId="0" fontId="7" fillId="0" borderId="2" xfId="3" applyFont="1" applyFill="1" applyBorder="1" applyAlignment="1" applyProtection="1">
      <alignment horizontal="center" vertical="center" wrapText="1"/>
    </xf>
    <xf numFmtId="0" fontId="7" fillId="0" borderId="5" xfId="3" applyFont="1" applyFill="1" applyBorder="1" applyAlignment="1" applyProtection="1">
      <alignment horizontal="center" vertical="center" wrapText="1"/>
    </xf>
    <xf numFmtId="183" fontId="7" fillId="4" borderId="5" xfId="3" applyNumberFormat="1" applyFont="1" applyFill="1" applyBorder="1" applyAlignment="1" applyProtection="1">
      <alignment horizontal="center" vertical="center"/>
    </xf>
    <xf numFmtId="183" fontId="7" fillId="0" borderId="4" xfId="3" applyNumberFormat="1" applyFont="1" applyFill="1" applyBorder="1" applyAlignment="1" applyProtection="1">
      <alignment horizontal="center" vertical="center"/>
    </xf>
    <xf numFmtId="184" fontId="7" fillId="0" borderId="4" xfId="3" applyNumberFormat="1" applyFont="1" applyFill="1" applyBorder="1" applyAlignment="1" applyProtection="1">
      <alignment horizontal="center" vertical="center"/>
    </xf>
    <xf numFmtId="0" fontId="7" fillId="0" borderId="7" xfId="3" applyFont="1" applyFill="1" applyBorder="1" applyAlignment="1" applyProtection="1">
      <alignment vertical="center" wrapText="1"/>
    </xf>
    <xf numFmtId="183" fontId="7" fillId="0" borderId="0" xfId="3" applyNumberFormat="1" applyFont="1" applyFill="1" applyBorder="1" applyAlignment="1" applyProtection="1">
      <alignment horizontal="center" vertical="center"/>
    </xf>
    <xf numFmtId="184" fontId="7" fillId="0" borderId="0" xfId="3" applyNumberFormat="1" applyFont="1" applyFill="1" applyBorder="1" applyAlignment="1" applyProtection="1">
      <alignment horizontal="center" vertical="center"/>
    </xf>
    <xf numFmtId="185" fontId="7" fillId="0" borderId="0" xfId="3" applyNumberFormat="1" applyFont="1" applyFill="1" applyBorder="1" applyAlignment="1" applyProtection="1">
      <alignment horizontal="right" vertical="center"/>
    </xf>
    <xf numFmtId="0" fontId="7" fillId="0" borderId="3" xfId="3" applyFont="1" applyFill="1" applyBorder="1" applyAlignment="1" applyProtection="1">
      <alignment vertical="center"/>
    </xf>
    <xf numFmtId="0" fontId="7" fillId="0" borderId="1" xfId="3" applyFont="1" applyFill="1" applyBorder="1" applyAlignment="1" applyProtection="1">
      <alignment horizontal="center" vertical="center"/>
    </xf>
    <xf numFmtId="183" fontId="7" fillId="4" borderId="10" xfId="3" applyNumberFormat="1" applyFont="1" applyFill="1" applyBorder="1" applyAlignment="1" applyProtection="1">
      <alignment horizontal="center" vertical="center"/>
    </xf>
    <xf numFmtId="49" fontId="13" fillId="0" borderId="4" xfId="3" applyNumberFormat="1" applyFont="1" applyFill="1" applyBorder="1" applyAlignment="1" applyProtection="1">
      <alignment horizontal="center" vertical="center" wrapText="1"/>
    </xf>
    <xf numFmtId="0" fontId="7" fillId="0" borderId="3" xfId="3" applyFont="1" applyFill="1" applyBorder="1" applyAlignment="1" applyProtection="1">
      <alignment horizontal="center" vertical="center"/>
    </xf>
    <xf numFmtId="183" fontId="7" fillId="0" borderId="7" xfId="3" applyNumberFormat="1" applyFont="1" applyFill="1" applyBorder="1" applyAlignment="1" applyProtection="1">
      <alignment horizontal="center" vertical="center"/>
    </xf>
    <xf numFmtId="183" fontId="7" fillId="0" borderId="7" xfId="3" applyNumberFormat="1" applyFont="1" applyFill="1" applyBorder="1" applyAlignment="1" applyProtection="1">
      <alignment horizontal="right" vertical="center"/>
    </xf>
    <xf numFmtId="0" fontId="7" fillId="0" borderId="7" xfId="3" applyFont="1" applyFill="1" applyBorder="1" applyAlignment="1" applyProtection="1">
      <alignment horizontal="center" vertical="center" wrapText="1"/>
    </xf>
    <xf numFmtId="0" fontId="7" fillId="0" borderId="7" xfId="3" applyFont="1" applyFill="1" applyBorder="1" applyAlignment="1" applyProtection="1">
      <alignment horizontal="center" vertical="center"/>
    </xf>
    <xf numFmtId="183" fontId="7" fillId="0" borderId="7" xfId="3" applyNumberFormat="1" applyFont="1" applyFill="1" applyBorder="1" applyAlignment="1" applyProtection="1">
      <alignment vertical="top"/>
    </xf>
    <xf numFmtId="186" fontId="7" fillId="0" borderId="4" xfId="3" applyNumberFormat="1" applyFont="1" applyFill="1" applyBorder="1" applyAlignment="1" applyProtection="1">
      <alignment vertical="center"/>
    </xf>
    <xf numFmtId="0" fontId="7" fillId="0" borderId="56" xfId="3" applyFont="1" applyFill="1" applyBorder="1" applyAlignment="1" applyProtection="1">
      <alignment horizontal="center" vertical="center"/>
    </xf>
    <xf numFmtId="0" fontId="7" fillId="0" borderId="36" xfId="3" applyFont="1" applyFill="1" applyBorder="1" applyAlignment="1" applyProtection="1">
      <alignment horizontal="center" vertical="center"/>
    </xf>
    <xf numFmtId="0" fontId="7" fillId="0" borderId="27" xfId="3" applyFont="1" applyFill="1" applyBorder="1" applyAlignment="1" applyProtection="1">
      <alignment horizontal="center" vertical="center"/>
    </xf>
    <xf numFmtId="0" fontId="7" fillId="0" borderId="0" xfId="3" applyFont="1" applyFill="1" applyBorder="1" applyAlignment="1" applyProtection="1">
      <alignment vertical="center"/>
    </xf>
    <xf numFmtId="0" fontId="7" fillId="0" borderId="0" xfId="3" applyFont="1" applyFill="1" applyAlignment="1" applyProtection="1">
      <alignment vertical="top"/>
    </xf>
    <xf numFmtId="0" fontId="7" fillId="0" borderId="0" xfId="3" applyFont="1" applyFill="1" applyBorder="1" applyAlignment="1" applyProtection="1">
      <alignment horizontal="right" vertical="center"/>
    </xf>
    <xf numFmtId="183" fontId="7" fillId="0" borderId="0" xfId="3" applyNumberFormat="1" applyFont="1" applyFill="1" applyAlignment="1" applyProtection="1">
      <alignment vertical="center"/>
    </xf>
    <xf numFmtId="183" fontId="7" fillId="0" borderId="0" xfId="3" applyNumberFormat="1" applyFont="1" applyFill="1" applyBorder="1" applyAlignment="1" applyProtection="1">
      <alignment vertical="center"/>
    </xf>
    <xf numFmtId="0" fontId="7" fillId="0" borderId="0" xfId="3" applyFont="1" applyFill="1" applyBorder="1" applyAlignment="1" applyProtection="1">
      <alignment vertical="top"/>
    </xf>
    <xf numFmtId="0" fontId="7" fillId="0" borderId="3" xfId="3" applyFont="1" applyFill="1" applyBorder="1" applyAlignment="1" applyProtection="1">
      <alignment horizontal="center" vertical="top"/>
    </xf>
    <xf numFmtId="0" fontId="7" fillId="0" borderId="3" xfId="3" applyFont="1" applyFill="1" applyBorder="1" applyAlignment="1" applyProtection="1">
      <alignment horizontal="right" vertical="center"/>
    </xf>
    <xf numFmtId="176" fontId="7" fillId="0" borderId="3" xfId="3" applyNumberFormat="1" applyFont="1" applyFill="1" applyBorder="1" applyAlignment="1" applyProtection="1">
      <alignment horizontal="left" vertical="center"/>
    </xf>
    <xf numFmtId="0" fontId="16" fillId="0" borderId="0" xfId="0" applyFont="1" applyProtection="1">
      <alignment vertical="center"/>
    </xf>
    <xf numFmtId="0" fontId="16" fillId="0" borderId="0" xfId="0" applyFont="1" applyAlignment="1" applyProtection="1">
      <alignment horizontal="left" vertical="center"/>
    </xf>
    <xf numFmtId="0" fontId="7" fillId="0" borderId="0" xfId="3" applyFont="1" applyFill="1" applyAlignment="1" applyProtection="1">
      <alignment horizontal="center"/>
    </xf>
    <xf numFmtId="187" fontId="7" fillId="4" borderId="5" xfId="3" applyNumberFormat="1" applyFont="1" applyFill="1" applyBorder="1" applyAlignment="1" applyProtection="1">
      <alignment horizontal="center" vertical="center"/>
    </xf>
    <xf numFmtId="187" fontId="7" fillId="0" borderId="4" xfId="3" applyNumberFormat="1" applyFont="1" applyFill="1" applyBorder="1" applyAlignment="1" applyProtection="1">
      <alignment horizontal="center" vertical="center"/>
    </xf>
    <xf numFmtId="0" fontId="7" fillId="0" borderId="0" xfId="3" applyFont="1" applyFill="1" applyBorder="1" applyAlignment="1" applyProtection="1">
      <alignment horizontal="left" vertical="center"/>
    </xf>
    <xf numFmtId="0" fontId="2" fillId="0" borderId="0" xfId="5" applyFont="1" applyFill="1" applyProtection="1"/>
    <xf numFmtId="0" fontId="2" fillId="0" borderId="0" xfId="6" applyFont="1" applyBorder="1" applyProtection="1"/>
    <xf numFmtId="0" fontId="2" fillId="0" borderId="0" xfId="6" applyFont="1" applyBorder="1" applyAlignment="1" applyProtection="1">
      <alignment horizontal="center" vertical="center"/>
    </xf>
    <xf numFmtId="0" fontId="2" fillId="0" borderId="0" xfId="6" applyFont="1" applyBorder="1" applyAlignment="1" applyProtection="1">
      <alignment horizontal="right"/>
    </xf>
    <xf numFmtId="0" fontId="2" fillId="0" borderId="0" xfId="6" applyFont="1" applyProtection="1"/>
    <xf numFmtId="0" fontId="2" fillId="0" borderId="0" xfId="6" applyFont="1" applyAlignment="1" applyProtection="1">
      <alignment wrapText="1"/>
    </xf>
    <xf numFmtId="0" fontId="2" fillId="0" borderId="0" xfId="6" applyFont="1" applyAlignment="1" applyProtection="1">
      <alignment horizontal="center" vertical="center"/>
    </xf>
    <xf numFmtId="0" fontId="2" fillId="0" borderId="5" xfId="6" applyFont="1" applyBorder="1" applyAlignment="1" applyProtection="1">
      <alignment horizontal="right"/>
    </xf>
    <xf numFmtId="49" fontId="1" fillId="0" borderId="0" xfId="6" applyNumberFormat="1" applyFont="1" applyFill="1" applyBorder="1" applyAlignment="1" applyProtection="1">
      <alignment horizontal="center" vertical="center"/>
    </xf>
    <xf numFmtId="0" fontId="2" fillId="0" borderId="0" xfId="6" applyFont="1" applyFill="1" applyBorder="1" applyAlignment="1" applyProtection="1">
      <alignment horizontal="center" vertical="center"/>
    </xf>
    <xf numFmtId="0" fontId="2" fillId="0" borderId="0" xfId="6" applyFont="1" applyFill="1" applyBorder="1" applyAlignment="1" applyProtection="1">
      <alignment horizontal="right" vertical="center"/>
    </xf>
    <xf numFmtId="0" fontId="2" fillId="0" borderId="0" xfId="6" applyFont="1" applyFill="1" applyBorder="1" applyAlignment="1" applyProtection="1">
      <alignment vertical="top"/>
    </xf>
    <xf numFmtId="0" fontId="6" fillId="0" borderId="0" xfId="6" applyFont="1" applyBorder="1" applyProtection="1"/>
    <xf numFmtId="0" fontId="6" fillId="0" borderId="0" xfId="6" applyFont="1" applyProtection="1"/>
    <xf numFmtId="0" fontId="6" fillId="0" borderId="0" xfId="6" applyFont="1" applyAlignment="1" applyProtection="1">
      <alignment wrapText="1"/>
    </xf>
    <xf numFmtId="0" fontId="6" fillId="0" borderId="0" xfId="6" applyFont="1" applyFill="1" applyBorder="1" applyAlignment="1" applyProtection="1">
      <alignment horizontal="right"/>
    </xf>
    <xf numFmtId="0" fontId="6" fillId="2" borderId="19" xfId="6" applyFont="1" applyFill="1" applyBorder="1" applyProtection="1"/>
    <xf numFmtId="0" fontId="6" fillId="0" borderId="0" xfId="6" applyFont="1" applyAlignment="1" applyProtection="1">
      <alignment horizontal="center" vertical="center"/>
    </xf>
    <xf numFmtId="0" fontId="6" fillId="0" borderId="19" xfId="6" applyFont="1" applyBorder="1" applyProtection="1"/>
    <xf numFmtId="0" fontId="6" fillId="0" borderId="0" xfId="6" applyFont="1" applyAlignment="1" applyProtection="1">
      <alignment horizontal="right"/>
    </xf>
    <xf numFmtId="0" fontId="2" fillId="0" borderId="0" xfId="7" applyFont="1" applyBorder="1" applyProtection="1"/>
    <xf numFmtId="0" fontId="2" fillId="0" borderId="0" xfId="7" applyFont="1" applyBorder="1" applyAlignment="1" applyProtection="1">
      <alignment horizontal="center" vertical="center"/>
    </xf>
    <xf numFmtId="0" fontId="2" fillId="0" borderId="0" xfId="7" applyFont="1" applyBorder="1" applyAlignment="1" applyProtection="1">
      <alignment horizontal="right"/>
    </xf>
    <xf numFmtId="0" fontId="2" fillId="0" borderId="0" xfId="7" applyFont="1" applyProtection="1"/>
    <xf numFmtId="0" fontId="2" fillId="0" borderId="5" xfId="7" applyFont="1" applyBorder="1" applyAlignment="1" applyProtection="1">
      <alignment horizontal="right"/>
    </xf>
    <xf numFmtId="0" fontId="4" fillId="0" borderId="0" xfId="7" applyFont="1" applyBorder="1" applyAlignment="1" applyProtection="1">
      <alignment horizontal="center" vertical="center"/>
    </xf>
    <xf numFmtId="0" fontId="2" fillId="0" borderId="0" xfId="7" applyFont="1" applyBorder="1" applyAlignment="1" applyProtection="1">
      <alignment horizontal="left" vertical="center"/>
    </xf>
    <xf numFmtId="14" fontId="2" fillId="0" borderId="0" xfId="7" applyNumberFormat="1" applyFont="1" applyFill="1" applyBorder="1" applyAlignment="1" applyProtection="1">
      <alignment horizontal="center" vertical="center"/>
    </xf>
    <xf numFmtId="0" fontId="7" fillId="0" borderId="0" xfId="8" applyFont="1" applyFill="1" applyBorder="1" applyAlignment="1" applyProtection="1">
      <alignment horizontal="center" vertical="center" wrapText="1"/>
    </xf>
    <xf numFmtId="0" fontId="2" fillId="0" borderId="20" xfId="7" applyFont="1" applyFill="1" applyBorder="1" applyAlignment="1" applyProtection="1">
      <alignment vertical="top"/>
    </xf>
    <xf numFmtId="0" fontId="2" fillId="0" borderId="0" xfId="7" applyFont="1" applyFill="1" applyBorder="1" applyAlignment="1" applyProtection="1">
      <alignment vertical="top"/>
    </xf>
    <xf numFmtId="0" fontId="8" fillId="0" borderId="0" xfId="7" applyFont="1" applyBorder="1" applyProtection="1"/>
    <xf numFmtId="0" fontId="8" fillId="0" borderId="0" xfId="7" applyFont="1" applyProtection="1"/>
    <xf numFmtId="0" fontId="6" fillId="0" borderId="0" xfId="7" applyFont="1" applyBorder="1" applyProtection="1"/>
    <xf numFmtId="0" fontId="2" fillId="0" borderId="0" xfId="7" applyFont="1" applyAlignment="1" applyProtection="1">
      <alignment horizontal="center" vertical="center"/>
    </xf>
    <xf numFmtId="0" fontId="6" fillId="2" borderId="19" xfId="7" applyFont="1" applyFill="1" applyBorder="1" applyProtection="1"/>
    <xf numFmtId="0" fontId="6" fillId="0" borderId="0" xfId="7" applyFont="1" applyAlignment="1" applyProtection="1">
      <alignment horizontal="center" vertical="center"/>
    </xf>
    <xf numFmtId="0" fontId="6" fillId="0" borderId="19" xfId="7" applyFont="1" applyBorder="1" applyProtection="1"/>
    <xf numFmtId="0" fontId="2" fillId="0" borderId="2" xfId="10" applyFont="1" applyFill="1" applyBorder="1" applyAlignment="1" applyProtection="1">
      <alignment horizontal="center" vertical="center"/>
    </xf>
    <xf numFmtId="0" fontId="2" fillId="0" borderId="0" xfId="10" applyFont="1" applyFill="1" applyAlignment="1">
      <alignment vertical="center"/>
    </xf>
    <xf numFmtId="176" fontId="7" fillId="0" borderId="4" xfId="3" applyNumberFormat="1" applyFont="1" applyFill="1" applyBorder="1" applyAlignment="1" applyProtection="1">
      <alignment horizontal="center" vertical="top"/>
    </xf>
    <xf numFmtId="184" fontId="7" fillId="4" borderId="5" xfId="3" applyNumberFormat="1" applyFont="1" applyFill="1" applyBorder="1" applyAlignment="1" applyProtection="1">
      <alignment horizontal="center" vertical="center"/>
    </xf>
    <xf numFmtId="184" fontId="7" fillId="4" borderId="10" xfId="3" applyNumberFormat="1" applyFont="1" applyFill="1" applyBorder="1" applyAlignment="1" applyProtection="1">
      <alignment horizontal="center" vertical="center"/>
    </xf>
    <xf numFmtId="184" fontId="7" fillId="0" borderId="9" xfId="3" applyNumberFormat="1" applyFont="1" applyFill="1" applyBorder="1" applyAlignment="1" applyProtection="1">
      <alignment horizontal="center" vertical="center"/>
    </xf>
    <xf numFmtId="184" fontId="7" fillId="4" borderId="36" xfId="3" applyNumberFormat="1" applyFont="1" applyFill="1" applyBorder="1" applyAlignment="1" applyProtection="1">
      <alignment horizontal="center" vertical="center"/>
    </xf>
    <xf numFmtId="185" fontId="7" fillId="0" borderId="10" xfId="3" applyNumberFormat="1" applyFont="1" applyFill="1" applyBorder="1" applyAlignment="1" applyProtection="1">
      <alignment horizontal="right" vertical="center"/>
    </xf>
    <xf numFmtId="185" fontId="7" fillId="0" borderId="8" xfId="3" applyNumberFormat="1" applyFont="1" applyFill="1" applyBorder="1" applyAlignment="1" applyProtection="1">
      <alignment horizontal="right" vertical="center"/>
    </xf>
    <xf numFmtId="185" fontId="7" fillId="0" borderId="9" xfId="3" applyNumberFormat="1" applyFont="1" applyFill="1" applyBorder="1" applyAlignment="1" applyProtection="1">
      <alignment horizontal="center" vertical="center"/>
    </xf>
    <xf numFmtId="183" fontId="7" fillId="0" borderId="9" xfId="3" applyNumberFormat="1" applyFont="1" applyFill="1" applyBorder="1" applyAlignment="1" applyProtection="1">
      <alignment horizontal="center" vertical="center"/>
    </xf>
    <xf numFmtId="185" fontId="7" fillId="4" borderId="74" xfId="3" applyNumberFormat="1"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41" xfId="3" applyFont="1" applyFill="1" applyBorder="1" applyAlignment="1" applyProtection="1">
      <alignment horizontal="center" vertical="center"/>
    </xf>
    <xf numFmtId="185" fontId="7" fillId="0" borderId="5" xfId="3" applyNumberFormat="1" applyFont="1" applyFill="1" applyBorder="1" applyAlignment="1" applyProtection="1">
      <alignment horizontal="right" vertical="center"/>
    </xf>
    <xf numFmtId="0" fontId="7" fillId="0" borderId="0" xfId="3" applyFont="1" applyFill="1" applyBorder="1" applyAlignment="1" applyProtection="1">
      <alignment horizontal="center" vertical="center"/>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180" fontId="2" fillId="0" borderId="0" xfId="3" applyNumberFormat="1" applyFont="1" applyFill="1" applyBorder="1" applyAlignment="1" applyProtection="1">
      <alignment horizontal="center" vertical="center"/>
    </xf>
    <xf numFmtId="183" fontId="7" fillId="4" borderId="36" xfId="3" applyNumberFormat="1" applyFont="1" applyFill="1" applyBorder="1" applyAlignment="1" applyProtection="1">
      <alignment horizontal="center" vertical="center"/>
    </xf>
    <xf numFmtId="0" fontId="6" fillId="2" borderId="30" xfId="6" applyFont="1" applyFill="1" applyBorder="1" applyProtection="1"/>
    <xf numFmtId="0" fontId="2" fillId="0" borderId="0" xfId="6" applyFont="1" applyFill="1" applyBorder="1" applyAlignment="1" applyProtection="1">
      <alignment horizontal="left" vertical="center" wrapText="1" shrinkToFit="1"/>
    </xf>
    <xf numFmtId="0" fontId="9" fillId="3" borderId="0" xfId="6" applyFont="1" applyFill="1" applyBorder="1" applyAlignment="1" applyProtection="1">
      <alignment horizontal="left" vertical="center" wrapText="1"/>
    </xf>
    <xf numFmtId="0" fontId="9" fillId="3" borderId="37" xfId="6" applyFont="1" applyFill="1" applyBorder="1" applyAlignment="1" applyProtection="1">
      <alignment horizontal="left" vertical="center" wrapText="1"/>
    </xf>
    <xf numFmtId="181" fontId="7" fillId="0" borderId="10" xfId="0" applyNumberFormat="1" applyFont="1" applyBorder="1" applyAlignment="1" applyProtection="1">
      <alignment vertical="center" wrapText="1"/>
    </xf>
    <xf numFmtId="181" fontId="7" fillId="0" borderId="17" xfId="0" applyNumberFormat="1" applyFont="1" applyBorder="1" applyAlignment="1" applyProtection="1">
      <alignment vertical="center" wrapText="1"/>
    </xf>
    <xf numFmtId="181" fontId="7" fillId="0" borderId="17" xfId="6" applyNumberFormat="1" applyFont="1" applyBorder="1" applyAlignment="1" applyProtection="1">
      <alignment horizontal="center" vertical="center" wrapText="1"/>
    </xf>
    <xf numFmtId="49" fontId="6" fillId="0" borderId="0" xfId="6" applyNumberFormat="1" applyFont="1" applyProtection="1"/>
    <xf numFmtId="0" fontId="7" fillId="0" borderId="0" xfId="6" applyFont="1" applyFill="1" applyBorder="1" applyAlignment="1" applyProtection="1">
      <alignment horizontal="center" vertical="center"/>
    </xf>
    <xf numFmtId="0" fontId="7" fillId="0" borderId="10" xfId="0" applyFont="1" applyBorder="1" applyProtection="1">
      <alignment vertical="center"/>
    </xf>
    <xf numFmtId="0" fontId="7" fillId="0" borderId="17" xfId="0" applyFont="1" applyBorder="1" applyProtection="1">
      <alignment vertical="center"/>
    </xf>
    <xf numFmtId="0" fontId="7" fillId="0" borderId="16" xfId="0" applyFont="1" applyBorder="1" applyProtection="1">
      <alignment vertical="center"/>
    </xf>
    <xf numFmtId="0" fontId="7" fillId="0" borderId="23" xfId="6" applyFont="1" applyBorder="1" applyAlignment="1" applyProtection="1">
      <alignment horizontal="right" vertical="center" wrapText="1"/>
    </xf>
    <xf numFmtId="49" fontId="7" fillId="0" borderId="65" xfId="6" applyNumberFormat="1" applyFont="1" applyFill="1" applyBorder="1" applyAlignment="1" applyProtection="1">
      <alignment horizontal="left" vertical="center" shrinkToFit="1"/>
    </xf>
    <xf numFmtId="49" fontId="7" fillId="0" borderId="37" xfId="6" applyNumberFormat="1" applyFont="1" applyFill="1" applyBorder="1" applyAlignment="1" applyProtection="1">
      <alignment horizontal="left" vertical="center" shrinkToFit="1"/>
    </xf>
    <xf numFmtId="0" fontId="7" fillId="0" borderId="11" xfId="6" applyFont="1" applyBorder="1" applyAlignment="1" applyProtection="1">
      <alignment horizontal="center" vertical="center" wrapText="1"/>
    </xf>
    <xf numFmtId="0" fontId="6" fillId="0" borderId="0" xfId="6" applyFont="1" applyAlignment="1" applyProtection="1"/>
    <xf numFmtId="0" fontId="7" fillId="0" borderId="3" xfId="6" applyFont="1" applyBorder="1" applyAlignment="1" applyProtection="1">
      <alignment horizontal="right" vertical="center"/>
    </xf>
    <xf numFmtId="0" fontId="7" fillId="0" borderId="72" xfId="6" applyFont="1" applyBorder="1" applyAlignment="1" applyProtection="1">
      <alignment horizontal="right" vertical="center" wrapText="1"/>
    </xf>
    <xf numFmtId="0" fontId="7" fillId="0" borderId="71" xfId="6" applyFont="1" applyBorder="1" applyAlignment="1" applyProtection="1">
      <alignment horizontal="right" vertical="center"/>
    </xf>
    <xf numFmtId="0" fontId="19" fillId="0" borderId="0" xfId="0" applyFont="1" applyProtection="1">
      <alignment vertical="center"/>
    </xf>
    <xf numFmtId="0" fontId="7" fillId="0" borderId="0" xfId="6" applyFont="1" applyBorder="1" applyProtection="1"/>
    <xf numFmtId="0" fontId="6" fillId="0" borderId="0" xfId="0" applyFont="1" applyAlignment="1" applyProtection="1">
      <alignment horizontal="right" vertical="center"/>
    </xf>
    <xf numFmtId="0" fontId="6" fillId="0" borderId="0" xfId="7" applyFont="1" applyFill="1" applyBorder="1" applyAlignment="1" applyProtection="1">
      <alignment horizontal="right"/>
    </xf>
    <xf numFmtId="0" fontId="7" fillId="0" borderId="0" xfId="0" applyFont="1" applyBorder="1" applyAlignment="1" applyProtection="1">
      <alignment horizontal="center" vertical="center"/>
    </xf>
    <xf numFmtId="0" fontId="7" fillId="0" borderId="9" xfId="6" applyFont="1" applyBorder="1" applyAlignment="1" applyProtection="1">
      <alignment horizontal="center" vertical="center" shrinkToFit="1"/>
    </xf>
    <xf numFmtId="180" fontId="7" fillId="0" borderId="38" xfId="6" applyNumberFormat="1" applyFont="1" applyBorder="1" applyAlignment="1" applyProtection="1">
      <alignment horizontal="center" vertical="center" wrapText="1"/>
    </xf>
    <xf numFmtId="180" fontId="7" fillId="0" borderId="62" xfId="6" applyNumberFormat="1" applyFont="1" applyBorder="1" applyAlignment="1" applyProtection="1">
      <alignment horizontal="center" vertical="center" wrapText="1"/>
      <protection locked="0"/>
    </xf>
    <xf numFmtId="180" fontId="7" fillId="5" borderId="63" xfId="6" applyNumberFormat="1" applyFont="1" applyFill="1" applyBorder="1" applyAlignment="1" applyProtection="1">
      <alignment horizontal="center" vertical="center"/>
      <protection locked="0"/>
    </xf>
    <xf numFmtId="0" fontId="7" fillId="0" borderId="13" xfId="6" applyFont="1" applyFill="1" applyBorder="1" applyAlignment="1" applyProtection="1">
      <alignment vertical="center"/>
    </xf>
    <xf numFmtId="0" fontId="7" fillId="0" borderId="14" xfId="6" applyFont="1" applyFill="1" applyBorder="1" applyAlignment="1" applyProtection="1">
      <alignment vertical="center"/>
    </xf>
    <xf numFmtId="49" fontId="7" fillId="0" borderId="15" xfId="6" applyNumberFormat="1" applyFont="1" applyFill="1" applyBorder="1" applyAlignment="1" applyProtection="1">
      <alignment horizontal="center" vertical="center"/>
    </xf>
    <xf numFmtId="49" fontId="7" fillId="0" borderId="16" xfId="6" applyNumberFormat="1" applyFont="1" applyFill="1" applyBorder="1" applyAlignment="1" applyProtection="1">
      <alignment vertical="center"/>
    </xf>
    <xf numFmtId="49" fontId="7" fillId="0" borderId="17" xfId="6" applyNumberFormat="1" applyFont="1" applyFill="1" applyBorder="1" applyAlignment="1" applyProtection="1">
      <alignment vertical="center"/>
    </xf>
    <xf numFmtId="49" fontId="7" fillId="0" borderId="10" xfId="6" applyNumberFormat="1" applyFont="1" applyFill="1" applyBorder="1" applyAlignment="1" applyProtection="1">
      <alignment vertical="center"/>
    </xf>
    <xf numFmtId="0" fontId="7" fillId="0" borderId="18" xfId="6" applyFont="1" applyBorder="1" applyAlignment="1" applyProtection="1">
      <alignment horizontal="center" vertical="center"/>
    </xf>
    <xf numFmtId="0" fontId="7" fillId="0" borderId="7" xfId="6" applyFont="1" applyBorder="1" applyAlignment="1" applyProtection="1">
      <alignment horizontal="center" vertical="center" wrapText="1"/>
    </xf>
    <xf numFmtId="179" fontId="7" fillId="0" borderId="3" xfId="6" applyNumberFormat="1" applyFont="1" applyBorder="1" applyAlignment="1" applyProtection="1">
      <alignment horizontal="left" vertical="center" wrapText="1"/>
    </xf>
    <xf numFmtId="179" fontId="7" fillId="0" borderId="8" xfId="6" applyNumberFormat="1" applyFont="1" applyBorder="1" applyAlignment="1" applyProtection="1">
      <alignment horizontal="left" vertical="center" wrapText="1"/>
    </xf>
    <xf numFmtId="0" fontId="7" fillId="0" borderId="0" xfId="7" applyFont="1" applyBorder="1" applyProtection="1"/>
    <xf numFmtId="0" fontId="7" fillId="0" borderId="23" xfId="7" applyFont="1" applyBorder="1" applyAlignment="1" applyProtection="1">
      <alignment horizontal="center" vertical="center"/>
    </xf>
    <xf numFmtId="0" fontId="7" fillId="0" borderId="16" xfId="7" applyFont="1" applyFill="1" applyBorder="1" applyAlignment="1" applyProtection="1">
      <alignment vertical="center"/>
    </xf>
    <xf numFmtId="0" fontId="7" fillId="0" borderId="17" xfId="7" applyFont="1" applyFill="1" applyBorder="1" applyAlignment="1" applyProtection="1">
      <alignment vertical="center"/>
    </xf>
    <xf numFmtId="0" fontId="7" fillId="0" borderId="10" xfId="7" applyFont="1" applyFill="1" applyBorder="1" applyAlignment="1" applyProtection="1">
      <alignment vertical="center"/>
    </xf>
    <xf numFmtId="0" fontId="7" fillId="0" borderId="12" xfId="7" applyFont="1" applyBorder="1" applyAlignment="1" applyProtection="1">
      <alignment horizontal="center" vertical="center"/>
    </xf>
    <xf numFmtId="0" fontId="7" fillId="0" borderId="13" xfId="7" applyFont="1" applyBorder="1" applyAlignment="1" applyProtection="1">
      <alignment vertical="center"/>
    </xf>
    <xf numFmtId="0" fontId="7" fillId="0" borderId="3" xfId="7" applyFont="1" applyBorder="1" applyAlignment="1" applyProtection="1">
      <alignment vertical="center"/>
    </xf>
    <xf numFmtId="0" fontId="7" fillId="0" borderId="0" xfId="7" applyFont="1" applyBorder="1" applyAlignment="1" applyProtection="1">
      <alignment vertical="center"/>
    </xf>
    <xf numFmtId="0" fontId="7" fillId="0" borderId="14" xfId="7" applyFont="1" applyBorder="1" applyAlignment="1" applyProtection="1">
      <alignment horizontal="left" vertical="center"/>
    </xf>
    <xf numFmtId="0" fontId="7" fillId="0" borderId="6" xfId="7" applyFont="1" applyBorder="1" applyAlignment="1" applyProtection="1">
      <alignment horizontal="center" vertical="center"/>
    </xf>
    <xf numFmtId="0" fontId="7" fillId="6" borderId="3" xfId="7" applyFont="1" applyFill="1" applyBorder="1" applyAlignment="1" applyProtection="1">
      <alignment vertical="center"/>
    </xf>
    <xf numFmtId="0" fontId="7" fillId="6" borderId="8" xfId="7" applyFont="1" applyFill="1" applyBorder="1" applyAlignment="1" applyProtection="1">
      <alignment horizontal="left" vertical="center"/>
    </xf>
    <xf numFmtId="0" fontId="7" fillId="0" borderId="0" xfId="7" applyFont="1" applyBorder="1" applyAlignment="1" applyProtection="1">
      <alignment horizontal="left" vertical="center" wrapText="1"/>
    </xf>
    <xf numFmtId="0" fontId="7" fillId="0" borderId="0" xfId="7" applyFont="1" applyBorder="1" applyAlignment="1" applyProtection="1">
      <alignment vertical="center" wrapText="1"/>
    </xf>
    <xf numFmtId="0" fontId="7" fillId="0" borderId="0" xfId="7" applyFont="1" applyBorder="1" applyAlignment="1" applyProtection="1">
      <alignment horizontal="center" vertical="center"/>
    </xf>
    <xf numFmtId="0" fontId="7" fillId="0" borderId="0" xfId="7" applyFont="1" applyBorder="1" applyAlignment="1" applyProtection="1">
      <alignment horizontal="left" vertical="center"/>
    </xf>
    <xf numFmtId="0" fontId="7" fillId="3" borderId="9" xfId="7" applyFont="1" applyFill="1" applyBorder="1" applyAlignment="1" applyProtection="1">
      <alignment horizontal="center" vertical="center" wrapText="1"/>
    </xf>
    <xf numFmtId="0" fontId="7" fillId="0" borderId="11" xfId="7" applyFont="1" applyBorder="1" applyAlignment="1" applyProtection="1">
      <alignment horizontal="center" vertical="center"/>
    </xf>
    <xf numFmtId="0" fontId="7" fillId="3" borderId="4" xfId="7" applyFont="1" applyFill="1" applyBorder="1" applyAlignment="1" applyProtection="1">
      <alignment horizontal="center" vertical="center" wrapText="1"/>
    </xf>
    <xf numFmtId="49" fontId="7" fillId="0" borderId="7" xfId="7" applyNumberFormat="1" applyFont="1" applyFill="1" applyBorder="1" applyAlignment="1" applyProtection="1">
      <alignment horizontal="center" vertical="center"/>
    </xf>
    <xf numFmtId="0" fontId="7" fillId="3" borderId="2" xfId="7" applyFont="1" applyFill="1" applyBorder="1" applyAlignment="1" applyProtection="1">
      <alignment horizontal="center" vertical="center" wrapText="1"/>
    </xf>
    <xf numFmtId="0" fontId="7" fillId="0" borderId="32" xfId="7" applyFont="1" applyFill="1" applyBorder="1" applyAlignment="1" applyProtection="1">
      <alignment horizontal="left" vertical="center"/>
    </xf>
    <xf numFmtId="0" fontId="7" fillId="0" borderId="33" xfId="7" applyFont="1" applyFill="1" applyBorder="1" applyAlignment="1" applyProtection="1">
      <alignment horizontal="left" vertical="center"/>
    </xf>
    <xf numFmtId="0" fontId="7" fillId="0" borderId="25" xfId="7" applyFont="1" applyFill="1" applyBorder="1" applyAlignment="1" applyProtection="1">
      <alignment horizontal="left" vertical="center"/>
    </xf>
    <xf numFmtId="0" fontId="7" fillId="3" borderId="6" xfId="7" applyFont="1" applyFill="1" applyBorder="1" applyAlignment="1" applyProtection="1">
      <alignment horizontal="center" vertical="center" wrapText="1"/>
    </xf>
    <xf numFmtId="42" fontId="7" fillId="0" borderId="31" xfId="7" applyNumberFormat="1" applyFont="1" applyFill="1" applyBorder="1" applyAlignment="1" applyProtection="1">
      <alignment horizontal="left" vertical="center"/>
    </xf>
    <xf numFmtId="0" fontId="7" fillId="0" borderId="18" xfId="7" applyFont="1" applyBorder="1" applyAlignment="1" applyProtection="1">
      <alignment horizontal="center" vertical="center"/>
    </xf>
    <xf numFmtId="0" fontId="7" fillId="0" borderId="14" xfId="7" applyFont="1" applyFill="1" applyBorder="1" applyAlignment="1" applyProtection="1">
      <alignment horizontal="left" vertical="center"/>
    </xf>
    <xf numFmtId="0" fontId="7" fillId="3" borderId="1" xfId="7" applyFont="1" applyFill="1" applyBorder="1" applyAlignment="1" applyProtection="1">
      <alignment horizontal="center" vertical="center" wrapText="1"/>
    </xf>
    <xf numFmtId="0" fontId="7" fillId="0" borderId="26" xfId="7" applyFont="1" applyBorder="1" applyAlignment="1" applyProtection="1">
      <alignment horizontal="center" vertical="center"/>
    </xf>
    <xf numFmtId="0" fontId="7" fillId="0" borderId="29" xfId="7" applyFont="1" applyFill="1" applyBorder="1" applyAlignment="1" applyProtection="1">
      <alignment horizontal="center" vertical="center"/>
    </xf>
    <xf numFmtId="0" fontId="7" fillId="0" borderId="7" xfId="7" applyFont="1" applyFill="1" applyBorder="1" applyAlignment="1" applyProtection="1">
      <alignment horizontal="center" vertical="center"/>
    </xf>
    <xf numFmtId="0" fontId="7" fillId="0" borderId="17" xfId="7" applyFont="1" applyFill="1" applyBorder="1" applyAlignment="1" applyProtection="1">
      <alignment horizontal="center" vertical="center"/>
    </xf>
    <xf numFmtId="0" fontId="7" fillId="0" borderId="10" xfId="7" applyFont="1" applyFill="1" applyBorder="1" applyAlignment="1" applyProtection="1">
      <alignment horizontal="right" vertical="center"/>
    </xf>
    <xf numFmtId="0" fontId="7" fillId="0" borderId="1" xfId="7" applyFont="1" applyBorder="1" applyAlignment="1" applyProtection="1">
      <alignment horizontal="center" vertical="center"/>
    </xf>
    <xf numFmtId="0" fontId="7" fillId="2" borderId="19" xfId="7" applyFont="1" applyFill="1" applyBorder="1" applyAlignment="1" applyProtection="1">
      <alignment horizontal="center" vertical="center"/>
      <protection locked="0"/>
    </xf>
    <xf numFmtId="0" fontId="7" fillId="0" borderId="26" xfId="7" applyFont="1" applyBorder="1" applyAlignment="1" applyProtection="1">
      <alignment horizontal="right" vertical="center"/>
    </xf>
    <xf numFmtId="180" fontId="7" fillId="0" borderId="19" xfId="7" applyNumberFormat="1" applyFont="1" applyBorder="1" applyAlignment="1" applyProtection="1">
      <alignment horizontal="center" vertical="center"/>
      <protection locked="0"/>
    </xf>
    <xf numFmtId="180" fontId="7" fillId="0" borderId="0" xfId="7" applyNumberFormat="1" applyFont="1" applyBorder="1" applyAlignment="1" applyProtection="1">
      <alignment vertical="center"/>
    </xf>
    <xf numFmtId="180" fontId="7" fillId="0" borderId="0" xfId="7" applyNumberFormat="1" applyFont="1" applyBorder="1" applyAlignment="1" applyProtection="1">
      <alignment horizontal="center" vertical="center"/>
    </xf>
    <xf numFmtId="0" fontId="7" fillId="0" borderId="48" xfId="7" applyFont="1" applyBorder="1" applyAlignment="1" applyProtection="1">
      <alignment horizontal="left" vertical="center"/>
    </xf>
    <xf numFmtId="0" fontId="7" fillId="0" borderId="12" xfId="7" applyFont="1" applyBorder="1" applyAlignment="1" applyProtection="1">
      <alignment horizontal="right" vertical="center"/>
    </xf>
    <xf numFmtId="180" fontId="7" fillId="5" borderId="19" xfId="7" applyNumberFormat="1" applyFont="1" applyFill="1" applyBorder="1" applyAlignment="1" applyProtection="1">
      <alignment horizontal="center" vertical="center" wrapText="1"/>
      <protection locked="0"/>
    </xf>
    <xf numFmtId="14" fontId="7" fillId="0" borderId="11" xfId="7" applyNumberFormat="1" applyFont="1" applyFill="1" applyBorder="1" applyAlignment="1" applyProtection="1">
      <alignment horizontal="center" vertical="center"/>
    </xf>
    <xf numFmtId="182" fontId="7" fillId="0" borderId="18" xfId="7" applyNumberFormat="1" applyFont="1" applyFill="1" applyBorder="1" applyAlignment="1" applyProtection="1">
      <alignment vertical="center"/>
    </xf>
    <xf numFmtId="0" fontId="7" fillId="0" borderId="2" xfId="7" applyFont="1" applyFill="1" applyBorder="1" applyAlignment="1" applyProtection="1">
      <alignment horizontal="center" vertical="center"/>
    </xf>
    <xf numFmtId="14" fontId="7" fillId="0" borderId="37" xfId="7" applyNumberFormat="1" applyFont="1" applyFill="1" applyBorder="1" applyAlignment="1" applyProtection="1">
      <alignment vertical="center"/>
    </xf>
    <xf numFmtId="0" fontId="7" fillId="0" borderId="1" xfId="7" applyFont="1" applyFill="1" applyBorder="1" applyAlignment="1" applyProtection="1">
      <alignment horizontal="right" vertical="center"/>
    </xf>
    <xf numFmtId="0" fontId="7" fillId="2" borderId="30" xfId="7" applyFont="1" applyFill="1" applyBorder="1" applyAlignment="1" applyProtection="1">
      <alignment horizontal="center" vertical="center"/>
      <protection locked="0"/>
    </xf>
    <xf numFmtId="0" fontId="7" fillId="0" borderId="12" xfId="7" applyFont="1" applyBorder="1" applyAlignment="1" applyProtection="1">
      <alignment horizontal="center" vertical="center" shrinkToFit="1"/>
    </xf>
    <xf numFmtId="0" fontId="7" fillId="0" borderId="2" xfId="7" applyFont="1" applyBorder="1" applyAlignment="1" applyProtection="1">
      <alignment horizontal="right" vertical="center"/>
    </xf>
    <xf numFmtId="0" fontId="6" fillId="0" borderId="0" xfId="7" applyFont="1" applyBorder="1" applyAlignment="1" applyProtection="1">
      <alignment horizontal="center" vertical="center" textRotation="255" wrapText="1"/>
    </xf>
    <xf numFmtId="0" fontId="6" fillId="0" borderId="0" xfId="7" applyFont="1" applyAlignment="1" applyProtection="1">
      <alignment horizontal="right"/>
    </xf>
    <xf numFmtId="0" fontId="7" fillId="0" borderId="23" xfId="3" applyFont="1" applyFill="1" applyBorder="1" applyAlignment="1" applyProtection="1">
      <alignment horizontal="center" vertical="center"/>
    </xf>
    <xf numFmtId="0" fontId="2" fillId="0" borderId="0" xfId="5" applyFont="1" applyFill="1" applyBorder="1" applyAlignment="1" applyProtection="1">
      <alignment horizontal="center" vertical="center"/>
    </xf>
    <xf numFmtId="0" fontId="2" fillId="0" borderId="0" xfId="5" applyFont="1" applyFill="1" applyBorder="1" applyAlignment="1" applyProtection="1">
      <alignment horizontal="right"/>
    </xf>
    <xf numFmtId="0" fontId="2" fillId="0" borderId="2" xfId="5" applyFont="1" applyFill="1" applyBorder="1" applyAlignment="1" applyProtection="1">
      <alignment horizontal="center" vertical="center"/>
    </xf>
    <xf numFmtId="0" fontId="2" fillId="0" borderId="5" xfId="5" applyFont="1" applyFill="1" applyBorder="1" applyAlignment="1" applyProtection="1">
      <alignment horizontal="right"/>
    </xf>
    <xf numFmtId="0" fontId="7" fillId="0" borderId="2" xfId="5" applyFont="1" applyFill="1" applyBorder="1" applyAlignment="1" applyProtection="1">
      <alignment horizontal="right" vertical="center" wrapText="1"/>
    </xf>
    <xf numFmtId="0" fontId="6" fillId="0" borderId="0" xfId="5" applyFont="1" applyFill="1" applyBorder="1" applyAlignment="1" applyProtection="1">
      <alignment horizontal="right"/>
    </xf>
    <xf numFmtId="0" fontId="6" fillId="0" borderId="19" xfId="5" applyFont="1" applyBorder="1" applyProtection="1"/>
    <xf numFmtId="0" fontId="6" fillId="0" borderId="0" xfId="5" applyFont="1" applyProtection="1"/>
    <xf numFmtId="0" fontId="6" fillId="0" borderId="0" xfId="5" applyFont="1" applyAlignment="1" applyProtection="1">
      <alignment horizontal="center" vertical="center"/>
    </xf>
    <xf numFmtId="0" fontId="6" fillId="0" borderId="0" xfId="5" applyFont="1" applyAlignment="1" applyProtection="1">
      <alignment horizontal="right"/>
    </xf>
    <xf numFmtId="0" fontId="2" fillId="0" borderId="0" xfId="5" applyFont="1" applyFill="1" applyBorder="1" applyAlignment="1" applyProtection="1">
      <alignment vertical="center" textRotation="255"/>
    </xf>
    <xf numFmtId="0" fontId="2" fillId="0" borderId="0" xfId="5" applyFont="1" applyFill="1" applyBorder="1" applyAlignment="1" applyProtection="1">
      <alignment vertical="top" wrapText="1"/>
    </xf>
    <xf numFmtId="0" fontId="2" fillId="0" borderId="0" xfId="5" applyFont="1" applyFill="1" applyBorder="1" applyAlignment="1" applyProtection="1">
      <alignment vertical="top"/>
    </xf>
    <xf numFmtId="49" fontId="7" fillId="0" borderId="48" xfId="6" applyNumberFormat="1" applyFont="1" applyFill="1" applyBorder="1" applyAlignment="1" applyProtection="1">
      <alignment horizontal="left" vertical="center" shrinkToFit="1"/>
    </xf>
    <xf numFmtId="49" fontId="7" fillId="0" borderId="39" xfId="6" applyNumberFormat="1" applyFont="1" applyFill="1" applyBorder="1" applyAlignment="1" applyProtection="1">
      <alignment horizontal="left" vertical="center" shrinkToFit="1"/>
    </xf>
    <xf numFmtId="49" fontId="7" fillId="0" borderId="54" xfId="6" applyNumberFormat="1" applyFont="1" applyFill="1" applyBorder="1" applyAlignment="1" applyProtection="1">
      <alignment horizontal="left" vertical="center" shrinkToFit="1"/>
    </xf>
    <xf numFmtId="0" fontId="7" fillId="0" borderId="6" xfId="6" applyFont="1" applyBorder="1" applyAlignment="1" applyProtection="1">
      <alignment horizontal="right" vertical="center"/>
    </xf>
    <xf numFmtId="0" fontId="6" fillId="0" borderId="0" xfId="7" applyFont="1" applyProtection="1"/>
    <xf numFmtId="0" fontId="7" fillId="0" borderId="7" xfId="0" applyFont="1" applyBorder="1" applyAlignment="1" applyProtection="1">
      <alignment horizontal="center" vertical="center"/>
    </xf>
    <xf numFmtId="0" fontId="7" fillId="0" borderId="24" xfId="0" applyNumberFormat="1" applyFont="1" applyFill="1" applyBorder="1" applyAlignment="1" applyProtection="1">
      <alignment vertical="center"/>
    </xf>
    <xf numFmtId="0" fontId="7" fillId="0" borderId="0" xfId="0" applyNumberFormat="1" applyFont="1" applyFill="1" applyBorder="1" applyAlignment="1" applyProtection="1">
      <alignment vertical="center"/>
    </xf>
    <xf numFmtId="0" fontId="7" fillId="0" borderId="75" xfId="6" applyNumberFormat="1" applyFont="1" applyFill="1" applyBorder="1" applyAlignment="1" applyProtection="1">
      <alignment horizontal="left" vertical="center"/>
    </xf>
    <xf numFmtId="0" fontId="7" fillId="0" borderId="3" xfId="0" applyNumberFormat="1" applyFont="1" applyFill="1" applyBorder="1" applyAlignment="1" applyProtection="1">
      <alignment vertical="center"/>
    </xf>
    <xf numFmtId="0" fontId="7" fillId="0" borderId="0" xfId="0" applyNumberFormat="1" applyFont="1" applyFill="1" applyBorder="1" applyAlignment="1" applyProtection="1">
      <alignment horizontal="right" vertical="center"/>
    </xf>
    <xf numFmtId="0" fontId="7" fillId="0" borderId="99" xfId="6" applyFont="1" applyBorder="1" applyAlignment="1" applyProtection="1">
      <alignment horizontal="left" vertical="center"/>
    </xf>
    <xf numFmtId="0" fontId="7" fillId="0" borderId="11" xfId="5" applyFont="1" applyFill="1" applyBorder="1" applyAlignment="1" applyProtection="1">
      <alignment horizontal="right" vertical="center" wrapText="1"/>
    </xf>
    <xf numFmtId="0" fontId="7" fillId="0" borderId="6" xfId="0" applyFont="1" applyBorder="1" applyAlignment="1">
      <alignment vertical="top"/>
    </xf>
    <xf numFmtId="0" fontId="7" fillId="0" borderId="8" xfId="0" applyFont="1" applyBorder="1" applyAlignment="1">
      <alignment vertical="top"/>
    </xf>
    <xf numFmtId="0" fontId="7" fillId="0" borderId="0" xfId="0" applyFont="1" applyBorder="1" applyAlignment="1">
      <alignment vertical="top"/>
    </xf>
    <xf numFmtId="0" fontId="7" fillId="0" borderId="0" xfId="5" applyFont="1" applyFill="1" applyBorder="1" applyAlignment="1" applyProtection="1">
      <alignment horizontal="right" vertical="center" wrapText="1"/>
    </xf>
    <xf numFmtId="0" fontId="7" fillId="0" borderId="0" xfId="5" applyFont="1" applyFill="1" applyBorder="1" applyAlignment="1" applyProtection="1">
      <alignment horizontal="left" vertical="center" wrapText="1"/>
      <protection locked="0"/>
    </xf>
    <xf numFmtId="0" fontId="7" fillId="0" borderId="0" xfId="0" applyFont="1" applyBorder="1" applyAlignment="1" applyProtection="1">
      <alignment vertical="center" wrapText="1"/>
      <protection locked="0"/>
    </xf>
    <xf numFmtId="0" fontId="7" fillId="0" borderId="0" xfId="0" applyFont="1" applyBorder="1" applyAlignment="1">
      <alignment vertical="center"/>
    </xf>
    <xf numFmtId="0" fontId="7" fillId="0" borderId="17" xfId="0" applyFont="1" applyBorder="1" applyAlignment="1">
      <alignment vertical="center" wrapText="1"/>
    </xf>
    <xf numFmtId="0" fontId="2" fillId="3" borderId="0" xfId="0" applyFont="1" applyFill="1" applyBorder="1" applyAlignment="1" applyProtection="1">
      <alignment horizontal="left" vertical="center" wrapText="1"/>
    </xf>
    <xf numFmtId="0" fontId="7" fillId="0" borderId="38" xfId="6" applyFont="1" applyBorder="1" applyAlignment="1" applyProtection="1">
      <alignment horizontal="center" vertical="center" wrapText="1"/>
    </xf>
    <xf numFmtId="0" fontId="7" fillId="0" borderId="3" xfId="6" applyFont="1" applyFill="1" applyBorder="1" applyAlignment="1" applyProtection="1">
      <alignment vertical="center"/>
    </xf>
    <xf numFmtId="0" fontId="7" fillId="0" borderId="0" xfId="6" applyFont="1" applyFill="1" applyBorder="1" applyAlignment="1" applyProtection="1">
      <alignment vertical="center"/>
    </xf>
    <xf numFmtId="0" fontId="6" fillId="0" borderId="0" xfId="7" applyFont="1" applyProtection="1"/>
    <xf numFmtId="0" fontId="7" fillId="0" borderId="29" xfId="6"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7" fillId="0" borderId="0" xfId="6" applyFont="1" applyBorder="1" applyAlignment="1" applyProtection="1">
      <alignment horizontal="right" vertical="center" wrapText="1"/>
    </xf>
    <xf numFmtId="0" fontId="7" fillId="0" borderId="2" xfId="7" applyFont="1" applyBorder="1" applyAlignment="1" applyProtection="1">
      <alignment horizontal="center" vertical="center"/>
    </xf>
    <xf numFmtId="0" fontId="22" fillId="0" borderId="70" xfId="3" applyFont="1" applyFill="1" applyBorder="1" applyAlignment="1" applyProtection="1">
      <alignment horizontal="left" vertical="center" wrapText="1"/>
    </xf>
    <xf numFmtId="0" fontId="22" fillId="0" borderId="0" xfId="6" applyFont="1" applyAlignment="1" applyProtection="1">
      <alignment wrapText="1"/>
    </xf>
    <xf numFmtId="0" fontId="24" fillId="0" borderId="0" xfId="6" applyFont="1" applyProtection="1"/>
    <xf numFmtId="0" fontId="7" fillId="0" borderId="2" xfId="7" applyFont="1" applyFill="1" applyBorder="1" applyAlignment="1" applyProtection="1">
      <alignment horizontal="center" vertical="center" shrinkToFit="1"/>
    </xf>
    <xf numFmtId="0" fontId="7" fillId="0" borderId="1" xfId="7" applyFont="1" applyFill="1" applyBorder="1" applyAlignment="1" applyProtection="1">
      <alignment horizontal="right" vertical="center" shrinkToFit="1"/>
    </xf>
    <xf numFmtId="0" fontId="24" fillId="0" borderId="0" xfId="11" applyFont="1" applyFill="1" applyAlignment="1">
      <alignment horizontal="left" vertical="center" indent="1"/>
    </xf>
    <xf numFmtId="0" fontId="2" fillId="0" borderId="0" xfId="5" applyFont="1" applyFill="1" applyBorder="1" applyProtection="1"/>
    <xf numFmtId="0" fontId="7" fillId="0" borderId="0" xfId="0" applyNumberFormat="1" applyFont="1" applyBorder="1" applyAlignment="1" applyProtection="1">
      <alignment vertical="center"/>
    </xf>
    <xf numFmtId="0" fontId="7" fillId="0" borderId="45" xfId="0" applyNumberFormat="1" applyFont="1" applyBorder="1" applyAlignment="1" applyProtection="1">
      <alignment horizontal="right" vertical="center"/>
    </xf>
    <xf numFmtId="0" fontId="2" fillId="0" borderId="24" xfId="3" applyFont="1" applyFill="1" applyBorder="1" applyAlignment="1" applyProtection="1">
      <alignment horizontal="center" vertical="center"/>
    </xf>
    <xf numFmtId="38" fontId="7" fillId="0" borderId="17" xfId="4" applyNumberFormat="1" applyFont="1" applyFill="1" applyBorder="1" applyAlignment="1" applyProtection="1">
      <alignment horizontal="center"/>
    </xf>
    <xf numFmtId="38" fontId="7" fillId="0" borderId="17" xfId="4" applyNumberFormat="1" applyFont="1" applyFill="1" applyBorder="1" applyAlignment="1" applyProtection="1">
      <alignment horizontal="center" shrinkToFit="1"/>
    </xf>
    <xf numFmtId="0" fontId="7" fillId="0" borderId="1" xfId="3" applyFont="1" applyFill="1" applyBorder="1" applyAlignment="1" applyProtection="1">
      <alignment vertical="center" wrapText="1"/>
    </xf>
    <xf numFmtId="0" fontId="7" fillId="0" borderId="10" xfId="3" applyFont="1" applyFill="1" applyBorder="1" applyAlignment="1" applyProtection="1">
      <alignment vertical="center" wrapText="1"/>
    </xf>
    <xf numFmtId="0" fontId="7" fillId="5" borderId="29" xfId="3" applyFont="1" applyFill="1" applyBorder="1" applyAlignment="1" applyProtection="1">
      <alignment horizontal="center" vertical="center"/>
      <protection locked="0"/>
    </xf>
    <xf numFmtId="0" fontId="7" fillId="5" borderId="7" xfId="3" applyFont="1" applyFill="1" applyBorder="1" applyAlignment="1" applyProtection="1">
      <alignment horizontal="center" vertical="center"/>
      <protection locked="0"/>
    </xf>
    <xf numFmtId="0" fontId="7" fillId="5" borderId="38" xfId="3" applyFont="1" applyFill="1" applyBorder="1" applyAlignment="1" applyProtection="1">
      <alignment horizontal="center" vertical="center"/>
      <protection locked="0"/>
    </xf>
    <xf numFmtId="185" fontId="7" fillId="0" borderId="4" xfId="3" applyNumberFormat="1" applyFont="1" applyFill="1" applyBorder="1" applyAlignment="1" applyProtection="1">
      <alignment horizontal="right" vertical="center"/>
    </xf>
    <xf numFmtId="0" fontId="7" fillId="2" borderId="32" xfId="3" applyFont="1" applyFill="1" applyBorder="1" applyAlignment="1" applyProtection="1">
      <alignment horizontal="center" vertical="center" wrapText="1"/>
      <protection locked="0"/>
    </xf>
    <xf numFmtId="0" fontId="7" fillId="2" borderId="33" xfId="3" applyFont="1" applyFill="1" applyBorder="1" applyAlignment="1" applyProtection="1">
      <alignment horizontal="center" vertical="center" wrapText="1"/>
      <protection locked="0"/>
    </xf>
    <xf numFmtId="0" fontId="7" fillId="2" borderId="43" xfId="3" applyFont="1" applyFill="1" applyBorder="1" applyAlignment="1" applyProtection="1">
      <alignment horizontal="center" vertical="center" wrapText="1"/>
      <protection locked="0"/>
    </xf>
    <xf numFmtId="42" fontId="7" fillId="2" borderId="31" xfId="3" applyNumberFormat="1" applyFont="1" applyFill="1" applyBorder="1" applyAlignment="1" applyProtection="1">
      <alignment vertical="center"/>
      <protection locked="0"/>
    </xf>
    <xf numFmtId="42" fontId="7" fillId="2" borderId="18" xfId="3" applyNumberFormat="1" applyFont="1" applyFill="1" applyBorder="1" applyAlignment="1" applyProtection="1">
      <alignment vertical="center"/>
      <protection locked="0"/>
    </xf>
    <xf numFmtId="42" fontId="7" fillId="2" borderId="28" xfId="3" applyNumberFormat="1" applyFont="1" applyFill="1" applyBorder="1" applyAlignment="1" applyProtection="1">
      <alignment vertical="center"/>
      <protection locked="0"/>
    </xf>
    <xf numFmtId="0" fontId="7" fillId="0" borderId="2" xfId="3" applyFont="1" applyFill="1" applyBorder="1" applyAlignment="1" applyProtection="1">
      <alignment vertical="center" wrapText="1"/>
    </xf>
    <xf numFmtId="0" fontId="7" fillId="0" borderId="5" xfId="3" applyFont="1" applyFill="1" applyBorder="1" applyAlignment="1" applyProtection="1">
      <alignment vertical="center" wrapText="1"/>
    </xf>
    <xf numFmtId="0" fontId="7" fillId="2" borderId="13" xfId="3" applyFont="1" applyFill="1" applyBorder="1" applyAlignment="1" applyProtection="1">
      <alignment horizontal="center" vertical="center" wrapText="1"/>
      <protection locked="0"/>
    </xf>
    <xf numFmtId="0" fontId="7" fillId="2" borderId="3" xfId="3" applyFont="1" applyFill="1" applyBorder="1" applyAlignment="1" applyProtection="1">
      <alignment horizontal="center" vertical="center" wrapText="1"/>
      <protection locked="0"/>
    </xf>
    <xf numFmtId="0" fontId="7" fillId="2" borderId="44"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protection locked="0"/>
    </xf>
    <xf numFmtId="0" fontId="7" fillId="2" borderId="33" xfId="3" applyFont="1" applyFill="1" applyBorder="1" applyAlignment="1" applyProtection="1">
      <alignment horizontal="center" vertical="center"/>
      <protection locked="0"/>
    </xf>
    <xf numFmtId="0" fontId="7" fillId="2" borderId="43" xfId="3" applyFont="1" applyFill="1" applyBorder="1" applyAlignment="1" applyProtection="1">
      <alignment horizontal="center" vertical="center"/>
      <protection locked="0"/>
    </xf>
    <xf numFmtId="186" fontId="7" fillId="0" borderId="9" xfId="3" applyNumberFormat="1" applyFont="1" applyFill="1" applyBorder="1" applyAlignment="1" applyProtection="1">
      <alignment vertical="center"/>
    </xf>
    <xf numFmtId="186" fontId="7" fillId="0" borderId="35" xfId="3" applyNumberFormat="1" applyFont="1" applyFill="1" applyBorder="1" applyAlignment="1" applyProtection="1">
      <alignment vertical="center"/>
    </xf>
    <xf numFmtId="186" fontId="7" fillId="0" borderId="41" xfId="3" applyNumberFormat="1" applyFont="1" applyFill="1" applyBorder="1" applyAlignment="1" applyProtection="1">
      <alignment vertical="center"/>
    </xf>
    <xf numFmtId="0" fontId="7" fillId="0" borderId="24" xfId="3" applyFont="1" applyFill="1" applyBorder="1" applyAlignment="1" applyProtection="1">
      <alignment vertical="center" wrapText="1"/>
    </xf>
    <xf numFmtId="0" fontId="7" fillId="0" borderId="6" xfId="3" applyFont="1" applyFill="1" applyBorder="1" applyAlignment="1" applyProtection="1">
      <alignment vertical="center" wrapText="1"/>
    </xf>
    <xf numFmtId="0" fontId="7" fillId="2" borderId="29"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8" xfId="3" applyFont="1" applyFill="1" applyBorder="1" applyAlignment="1" applyProtection="1">
      <alignment horizontal="center" vertical="center" wrapText="1"/>
      <protection locked="0"/>
    </xf>
    <xf numFmtId="0" fontId="6" fillId="0" borderId="0" xfId="2" applyFont="1" applyFill="1" applyAlignment="1" applyProtection="1">
      <alignment horizontal="left" vertical="top" indent="1"/>
    </xf>
    <xf numFmtId="0" fontId="7" fillId="0" borderId="0" xfId="3" applyFont="1" applyFill="1" applyAlignment="1" applyProtection="1">
      <alignment horizontal="right" vertical="center"/>
    </xf>
    <xf numFmtId="0" fontId="7" fillId="0" borderId="0" xfId="3" applyFont="1" applyFill="1" applyAlignment="1" applyProtection="1">
      <alignment horizontal="center" vertical="center"/>
    </xf>
    <xf numFmtId="0" fontId="7" fillId="0" borderId="3" xfId="3" applyFont="1" applyFill="1" applyBorder="1" applyAlignment="1" applyProtection="1">
      <alignment horizontal="right" vertical="top"/>
    </xf>
    <xf numFmtId="0" fontId="7" fillId="0" borderId="0" xfId="3" applyFont="1" applyFill="1" applyBorder="1" applyAlignment="1" applyProtection="1">
      <alignment horizontal="center" vertical="center"/>
    </xf>
    <xf numFmtId="177" fontId="15" fillId="0" borderId="4" xfId="3" applyNumberFormat="1" applyFont="1" applyFill="1" applyBorder="1" applyAlignment="1" applyProtection="1">
      <alignment horizontal="center" vertical="center"/>
    </xf>
    <xf numFmtId="0" fontId="7" fillId="2" borderId="29"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8" xfId="3" applyFont="1" applyFill="1" applyBorder="1" applyAlignment="1" applyProtection="1">
      <alignment horizontal="center" vertical="center"/>
      <protection locked="0"/>
    </xf>
    <xf numFmtId="0" fontId="7" fillId="2" borderId="13" xfId="3" applyFont="1" applyFill="1" applyBorder="1" applyAlignment="1" applyProtection="1">
      <alignment horizontal="center" vertical="center"/>
      <protection locked="0"/>
    </xf>
    <xf numFmtId="0" fontId="7" fillId="2" borderId="3" xfId="3" applyFont="1" applyFill="1" applyBorder="1" applyAlignment="1" applyProtection="1">
      <alignment horizontal="center" vertical="center"/>
      <protection locked="0"/>
    </xf>
    <xf numFmtId="0" fontId="7" fillId="2" borderId="44" xfId="3" applyFont="1" applyFill="1" applyBorder="1" applyAlignment="1" applyProtection="1">
      <alignment horizontal="center" vertical="center"/>
      <protection locked="0"/>
    </xf>
    <xf numFmtId="0" fontId="7" fillId="0" borderId="1" xfId="3" applyFont="1" applyFill="1" applyBorder="1" applyAlignment="1" applyProtection="1">
      <alignment horizontal="center" vertical="center" wrapText="1"/>
    </xf>
    <xf numFmtId="0" fontId="7" fillId="0" borderId="24" xfId="3" applyFont="1" applyFill="1" applyBorder="1" applyAlignment="1" applyProtection="1">
      <alignment horizontal="center" vertical="center" wrapText="1"/>
    </xf>
    <xf numFmtId="0" fontId="7" fillId="0" borderId="6" xfId="3" applyFont="1" applyFill="1" applyBorder="1" applyAlignment="1" applyProtection="1">
      <alignment horizontal="center" vertical="center" wrapText="1"/>
    </xf>
    <xf numFmtId="0" fontId="7" fillId="0" borderId="9" xfId="3"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41" xfId="3" applyFont="1" applyFill="1" applyBorder="1" applyAlignment="1" applyProtection="1">
      <alignment horizontal="center" vertical="center"/>
    </xf>
    <xf numFmtId="0" fontId="7" fillId="2" borderId="39" xfId="3" applyFont="1" applyFill="1" applyBorder="1" applyAlignment="1" applyProtection="1">
      <alignment horizontal="center" vertical="center" wrapText="1"/>
      <protection locked="0"/>
    </xf>
    <xf numFmtId="0" fontId="7" fillId="2" borderId="54" xfId="3" applyFont="1" applyFill="1" applyBorder="1" applyAlignment="1" applyProtection="1">
      <alignment horizontal="center" vertical="center" wrapText="1"/>
      <protection locked="0"/>
    </xf>
    <xf numFmtId="0" fontId="7" fillId="2" borderId="40" xfId="3" applyFont="1" applyFill="1" applyBorder="1" applyAlignment="1" applyProtection="1">
      <alignment horizontal="center" vertical="center" wrapText="1"/>
      <protection locked="0"/>
    </xf>
    <xf numFmtId="0" fontId="7" fillId="2" borderId="29" xfId="3" applyFont="1" applyFill="1" applyBorder="1" applyAlignment="1" applyProtection="1">
      <alignment horizontal="center" vertical="center" wrapText="1" shrinkToFit="1"/>
      <protection locked="0"/>
    </xf>
    <xf numFmtId="0" fontId="7" fillId="2" borderId="7" xfId="3" applyFont="1" applyFill="1" applyBorder="1" applyAlignment="1" applyProtection="1">
      <alignment horizontal="center" vertical="center" wrapText="1" shrinkToFit="1"/>
      <protection locked="0"/>
    </xf>
    <xf numFmtId="0" fontId="7" fillId="2" borderId="38" xfId="3" applyFont="1" applyFill="1" applyBorder="1" applyAlignment="1" applyProtection="1">
      <alignment horizontal="center" vertical="center" wrapText="1" shrinkToFit="1"/>
      <protection locked="0"/>
    </xf>
    <xf numFmtId="185" fontId="7" fillId="0" borderId="2" xfId="3" applyNumberFormat="1" applyFont="1" applyFill="1" applyBorder="1" applyAlignment="1" applyProtection="1">
      <alignment horizontal="right" vertical="center"/>
    </xf>
    <xf numFmtId="185" fontId="7" fillId="0" borderId="5" xfId="3" applyNumberFormat="1" applyFont="1" applyFill="1" applyBorder="1" applyAlignment="1" applyProtection="1">
      <alignment horizontal="right" vertical="center"/>
    </xf>
    <xf numFmtId="0" fontId="13" fillId="0" borderId="2" xfId="3" applyFont="1" applyFill="1" applyBorder="1" applyAlignment="1" applyProtection="1">
      <alignment vertical="center"/>
    </xf>
    <xf numFmtId="0" fontId="13" fillId="0" borderId="5" xfId="3" applyFont="1" applyFill="1" applyBorder="1" applyAlignment="1" applyProtection="1">
      <alignment vertical="center"/>
    </xf>
    <xf numFmtId="180" fontId="7" fillId="2" borderId="29" xfId="3" applyNumberFormat="1" applyFont="1" applyFill="1" applyBorder="1" applyAlignment="1" applyProtection="1">
      <alignment horizontal="center" vertical="center" wrapText="1"/>
      <protection locked="0"/>
    </xf>
    <xf numFmtId="180" fontId="7" fillId="2" borderId="7" xfId="3" applyNumberFormat="1" applyFont="1" applyFill="1" applyBorder="1" applyAlignment="1" applyProtection="1">
      <alignment horizontal="center" vertical="center" wrapText="1"/>
      <protection locked="0"/>
    </xf>
    <xf numFmtId="180" fontId="7" fillId="2" borderId="38" xfId="3" applyNumberFormat="1" applyFont="1" applyFill="1" applyBorder="1" applyAlignment="1" applyProtection="1">
      <alignment horizontal="center" vertical="center" wrapText="1"/>
      <protection locked="0"/>
    </xf>
    <xf numFmtId="185" fontId="7" fillId="0" borderId="1" xfId="3" applyNumberFormat="1" applyFont="1" applyFill="1" applyBorder="1" applyAlignment="1" applyProtection="1">
      <alignment vertical="center"/>
    </xf>
    <xf numFmtId="185" fontId="7" fillId="0" borderId="10" xfId="3" applyNumberFormat="1" applyFont="1" applyFill="1" applyBorder="1" applyAlignment="1" applyProtection="1">
      <alignment vertical="center"/>
    </xf>
    <xf numFmtId="0" fontId="13" fillId="0" borderId="2" xfId="3" applyFont="1" applyFill="1" applyBorder="1" applyAlignment="1" applyProtection="1">
      <alignment vertical="center" wrapText="1"/>
    </xf>
    <xf numFmtId="0" fontId="13" fillId="0" borderId="5" xfId="3" applyFont="1" applyFill="1" applyBorder="1" applyAlignment="1" applyProtection="1">
      <alignment vertical="center" wrapText="1"/>
    </xf>
    <xf numFmtId="188" fontId="7" fillId="0" borderId="4" xfId="3" applyNumberFormat="1" applyFont="1" applyFill="1" applyBorder="1" applyAlignment="1" applyProtection="1">
      <alignment horizontal="right" vertical="center"/>
    </xf>
    <xf numFmtId="0" fontId="2" fillId="0" borderId="31" xfId="3" applyNumberFormat="1" applyFont="1" applyFill="1" applyBorder="1" applyAlignment="1" applyProtection="1">
      <alignment horizontal="center" vertical="center"/>
    </xf>
    <xf numFmtId="0" fontId="2" fillId="0" borderId="18" xfId="3" applyNumberFormat="1" applyFont="1" applyFill="1" applyBorder="1" applyAlignment="1" applyProtection="1">
      <alignment horizontal="center" vertical="center"/>
    </xf>
    <xf numFmtId="0" fontId="2" fillId="0" borderId="28" xfId="3" applyNumberFormat="1" applyFont="1" applyFill="1" applyBorder="1" applyAlignment="1" applyProtection="1">
      <alignment horizontal="center" vertical="center"/>
    </xf>
    <xf numFmtId="0" fontId="17"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38" xfId="1" applyFont="1" applyBorder="1" applyAlignment="1" applyProtection="1">
      <alignment horizontal="center" vertical="center"/>
    </xf>
    <xf numFmtId="0" fontId="2" fillId="2" borderId="31" xfId="1" applyFont="1" applyFill="1" applyBorder="1" applyAlignment="1" applyProtection="1">
      <alignment horizontal="center" vertical="center" wrapText="1"/>
      <protection locked="0"/>
    </xf>
    <xf numFmtId="0" fontId="2" fillId="2" borderId="18" xfId="1" applyFont="1" applyFill="1" applyBorder="1" applyAlignment="1" applyProtection="1">
      <alignment horizontal="center" vertical="center" wrapText="1"/>
      <protection locked="0"/>
    </xf>
    <xf numFmtId="0" fontId="2" fillId="2" borderId="28" xfId="1" applyFont="1" applyFill="1" applyBorder="1" applyAlignment="1" applyProtection="1">
      <alignment horizontal="center" vertical="center" wrapText="1"/>
      <protection locked="0"/>
    </xf>
    <xf numFmtId="0" fontId="2" fillId="0" borderId="31" xfId="3" applyFont="1" applyFill="1" applyBorder="1" applyAlignment="1" applyProtection="1">
      <alignment horizontal="left" vertical="center" indent="1"/>
    </xf>
    <xf numFmtId="0" fontId="2" fillId="0" borderId="18" xfId="3" applyFont="1" applyFill="1" applyBorder="1" applyAlignment="1" applyProtection="1">
      <alignment horizontal="left" vertical="center" indent="1"/>
    </xf>
    <xf numFmtId="0" fontId="2" fillId="0" borderId="28" xfId="3" applyFont="1" applyFill="1" applyBorder="1" applyAlignment="1" applyProtection="1">
      <alignment horizontal="left" vertical="center" indent="1"/>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0" fontId="7" fillId="0" borderId="31" xfId="3" applyFont="1" applyFill="1" applyBorder="1" applyAlignment="1" applyProtection="1">
      <alignment horizontal="center" vertical="center" wrapText="1"/>
    </xf>
    <xf numFmtId="0" fontId="7" fillId="0" borderId="18" xfId="3" applyFont="1" applyFill="1" applyBorder="1" applyAlignment="1" applyProtection="1">
      <alignment horizontal="center" vertical="center" wrapText="1"/>
    </xf>
    <xf numFmtId="0" fontId="7" fillId="0" borderId="28" xfId="3" applyFont="1" applyFill="1" applyBorder="1" applyAlignment="1" applyProtection="1">
      <alignment horizontal="center" vertical="center" wrapText="1"/>
    </xf>
    <xf numFmtId="49" fontId="7" fillId="0" borderId="2" xfId="3" applyNumberFormat="1" applyFont="1" applyFill="1" applyBorder="1" applyAlignment="1" applyProtection="1">
      <alignment horizontal="center" vertical="center" wrapText="1"/>
    </xf>
    <xf numFmtId="49" fontId="7" fillId="0" borderId="5" xfId="3" applyNumberFormat="1" applyFont="1" applyFill="1" applyBorder="1" applyAlignment="1" applyProtection="1">
      <alignment horizontal="center" vertical="center" wrapText="1"/>
    </xf>
    <xf numFmtId="183" fontId="7" fillId="0" borderId="9" xfId="3" applyNumberFormat="1" applyFont="1" applyFill="1" applyBorder="1" applyAlignment="1" applyProtection="1">
      <alignment horizontal="center" vertical="center"/>
    </xf>
    <xf numFmtId="183" fontId="7" fillId="0" borderId="35" xfId="3" applyNumberFormat="1" applyFont="1" applyFill="1" applyBorder="1" applyAlignment="1" applyProtection="1">
      <alignment horizontal="center" vertical="center"/>
    </xf>
    <xf numFmtId="183" fontId="7" fillId="0" borderId="41" xfId="3" applyNumberFormat="1" applyFont="1" applyFill="1" applyBorder="1" applyAlignment="1" applyProtection="1">
      <alignment horizontal="center" vertical="center"/>
    </xf>
    <xf numFmtId="185" fontId="7" fillId="0" borderId="9" xfId="3" applyNumberFormat="1" applyFont="1" applyFill="1" applyBorder="1" applyAlignment="1" applyProtection="1">
      <alignment horizontal="center" vertical="center"/>
    </xf>
    <xf numFmtId="185" fontId="7" fillId="0" borderId="35" xfId="3" applyNumberFormat="1" applyFont="1" applyFill="1" applyBorder="1" applyAlignment="1" applyProtection="1">
      <alignment horizontal="center" vertical="center"/>
    </xf>
    <xf numFmtId="185" fontId="7" fillId="0" borderId="41" xfId="3" applyNumberFormat="1" applyFont="1" applyFill="1" applyBorder="1" applyAlignment="1" applyProtection="1">
      <alignment horizontal="center" vertical="center"/>
    </xf>
    <xf numFmtId="185" fontId="7" fillId="0" borderId="1" xfId="3" applyNumberFormat="1" applyFont="1" applyFill="1" applyBorder="1" applyAlignment="1" applyProtection="1">
      <alignment horizontal="right" vertical="center"/>
    </xf>
    <xf numFmtId="185" fontId="7" fillId="0" borderId="10" xfId="3" applyNumberFormat="1" applyFont="1" applyFill="1" applyBorder="1" applyAlignment="1" applyProtection="1">
      <alignment horizontal="right" vertical="center"/>
    </xf>
    <xf numFmtId="185" fontId="7" fillId="0" borderId="24" xfId="3" applyNumberFormat="1" applyFont="1" applyFill="1" applyBorder="1" applyAlignment="1" applyProtection="1">
      <alignment horizontal="right" vertical="center"/>
    </xf>
    <xf numFmtId="185" fontId="7" fillId="0" borderId="14" xfId="3" applyNumberFormat="1" applyFont="1" applyFill="1" applyBorder="1" applyAlignment="1" applyProtection="1">
      <alignment horizontal="right" vertical="center"/>
    </xf>
    <xf numFmtId="185" fontId="7" fillId="0" borderId="6" xfId="3" applyNumberFormat="1" applyFont="1" applyFill="1" applyBorder="1" applyAlignment="1" applyProtection="1">
      <alignment horizontal="right" vertical="center"/>
    </xf>
    <xf numFmtId="185" fontId="7" fillId="0" borderId="8" xfId="3" applyNumberFormat="1" applyFont="1" applyFill="1" applyBorder="1" applyAlignment="1" applyProtection="1">
      <alignment horizontal="right" vertical="center"/>
    </xf>
    <xf numFmtId="189" fontId="7" fillId="0" borderId="29" xfId="3" applyNumberFormat="1" applyFont="1" applyFill="1" applyBorder="1" applyAlignment="1" applyProtection="1">
      <alignment horizontal="right" vertical="center" wrapText="1" indent="1"/>
    </xf>
    <xf numFmtId="189" fontId="7" fillId="0" borderId="7" xfId="3" applyNumberFormat="1" applyFont="1" applyFill="1" applyBorder="1" applyAlignment="1" applyProtection="1">
      <alignment horizontal="right" vertical="center" wrapText="1" indent="1"/>
    </xf>
    <xf numFmtId="189" fontId="7" fillId="0" borderId="38" xfId="3" applyNumberFormat="1" applyFont="1" applyFill="1" applyBorder="1" applyAlignment="1" applyProtection="1">
      <alignment horizontal="right" vertical="center" wrapText="1" indent="1"/>
    </xf>
    <xf numFmtId="0" fontId="13" fillId="0" borderId="1" xfId="3" applyFont="1" applyFill="1" applyBorder="1" applyAlignment="1" applyProtection="1">
      <alignment vertical="center" wrapText="1"/>
    </xf>
    <xf numFmtId="0" fontId="13" fillId="0" borderId="10" xfId="3" applyFont="1" applyFill="1" applyBorder="1" applyAlignment="1" applyProtection="1">
      <alignment vertical="center" wrapText="1"/>
    </xf>
    <xf numFmtId="0" fontId="13" fillId="0" borderId="24" xfId="3" applyFont="1" applyFill="1" applyBorder="1" applyAlignment="1" applyProtection="1">
      <alignment vertical="center" wrapText="1"/>
    </xf>
    <xf numFmtId="0" fontId="13" fillId="0" borderId="14" xfId="3" applyFont="1" applyFill="1" applyBorder="1" applyAlignment="1" applyProtection="1">
      <alignment vertical="center" wrapText="1"/>
    </xf>
    <xf numFmtId="0" fontId="13" fillId="0" borderId="6" xfId="3" applyFont="1" applyFill="1" applyBorder="1" applyAlignment="1" applyProtection="1">
      <alignment vertical="center" wrapText="1"/>
    </xf>
    <xf numFmtId="0" fontId="13" fillId="0" borderId="8" xfId="3" applyFont="1" applyFill="1" applyBorder="1" applyAlignment="1" applyProtection="1">
      <alignment vertical="center" wrapText="1"/>
    </xf>
    <xf numFmtId="0" fontId="7" fillId="0" borderId="23" xfId="3" applyFont="1" applyFill="1" applyBorder="1" applyAlignment="1" applyProtection="1">
      <alignment horizontal="center" vertical="center"/>
    </xf>
    <xf numFmtId="0" fontId="7" fillId="0" borderId="26" xfId="3" applyFont="1" applyFill="1" applyBorder="1" applyAlignment="1" applyProtection="1">
      <alignment horizontal="center" vertical="center"/>
    </xf>
    <xf numFmtId="0" fontId="7" fillId="0" borderId="12" xfId="3" applyFont="1" applyFill="1" applyBorder="1" applyAlignment="1" applyProtection="1">
      <alignment horizontal="center" vertical="center"/>
    </xf>
    <xf numFmtId="180" fontId="7" fillId="2" borderId="54" xfId="3" applyNumberFormat="1" applyFont="1" applyFill="1" applyBorder="1" applyAlignment="1" applyProtection="1">
      <alignment horizontal="center" vertical="center" wrapText="1"/>
      <protection locked="0"/>
    </xf>
    <xf numFmtId="180" fontId="7" fillId="2" borderId="40" xfId="3" applyNumberFormat="1" applyFont="1" applyFill="1" applyBorder="1" applyAlignment="1" applyProtection="1">
      <alignment horizontal="center" vertical="center" wrapText="1"/>
      <protection locked="0"/>
    </xf>
    <xf numFmtId="185" fontId="7" fillId="4" borderId="74" xfId="3" applyNumberFormat="1" applyFont="1" applyFill="1" applyBorder="1" applyAlignment="1" applyProtection="1">
      <alignment horizontal="center" vertical="center"/>
    </xf>
    <xf numFmtId="185" fontId="7" fillId="4" borderId="75" xfId="3" applyNumberFormat="1" applyFont="1" applyFill="1" applyBorder="1" applyAlignment="1" applyProtection="1">
      <alignment horizontal="center" vertical="center"/>
    </xf>
    <xf numFmtId="185" fontId="7" fillId="4" borderId="77" xfId="3" applyNumberFormat="1" applyFont="1" applyFill="1" applyBorder="1" applyAlignment="1" applyProtection="1">
      <alignment horizontal="center" vertical="center"/>
    </xf>
    <xf numFmtId="0" fontId="7" fillId="3" borderId="2" xfId="6" applyFont="1" applyFill="1" applyBorder="1" applyAlignment="1" applyProtection="1">
      <alignment horizontal="left" vertical="center" wrapText="1"/>
    </xf>
    <xf numFmtId="0" fontId="7" fillId="3" borderId="7" xfId="6" applyFont="1" applyFill="1" applyBorder="1" applyAlignment="1" applyProtection="1">
      <alignment horizontal="left" vertical="center" wrapText="1"/>
    </xf>
    <xf numFmtId="0" fontId="7" fillId="3" borderId="5" xfId="6" applyFont="1" applyFill="1" applyBorder="1" applyAlignment="1" applyProtection="1">
      <alignment horizontal="left" vertical="center" wrapText="1"/>
    </xf>
    <xf numFmtId="0" fontId="7" fillId="0" borderId="2" xfId="6" applyFont="1" applyBorder="1" applyAlignment="1" applyProtection="1">
      <alignment horizontal="center" vertical="center" wrapText="1"/>
    </xf>
    <xf numFmtId="0" fontId="7" fillId="0" borderId="38" xfId="6" applyFont="1" applyBorder="1" applyAlignment="1" applyProtection="1">
      <alignment horizontal="center" vertical="center" wrapText="1"/>
    </xf>
    <xf numFmtId="0" fontId="7" fillId="2" borderId="31" xfId="6" applyFont="1" applyFill="1" applyBorder="1" applyAlignment="1" applyProtection="1">
      <alignment horizontal="center" vertical="center"/>
      <protection locked="0"/>
    </xf>
    <xf numFmtId="0" fontId="7" fillId="2" borderId="18" xfId="6" applyFont="1" applyFill="1" applyBorder="1" applyAlignment="1" applyProtection="1">
      <alignment horizontal="center" vertical="center"/>
      <protection locked="0"/>
    </xf>
    <xf numFmtId="0" fontId="7" fillId="2" borderId="28" xfId="6" applyFont="1" applyFill="1" applyBorder="1" applyAlignment="1" applyProtection="1">
      <alignment horizontal="center" vertical="center"/>
      <protection locked="0"/>
    </xf>
    <xf numFmtId="0" fontId="7" fillId="0" borderId="31" xfId="6" applyFont="1" applyFill="1" applyBorder="1" applyAlignment="1" applyProtection="1">
      <alignment horizontal="left" vertical="center" wrapText="1"/>
      <protection locked="0"/>
    </xf>
    <xf numFmtId="0" fontId="7" fillId="0" borderId="18" xfId="6" applyFont="1" applyFill="1" applyBorder="1" applyAlignment="1" applyProtection="1">
      <alignment horizontal="left" vertical="center" wrapText="1"/>
      <protection locked="0"/>
    </xf>
    <xf numFmtId="0" fontId="7" fillId="0" borderId="28" xfId="6" applyFont="1" applyFill="1" applyBorder="1" applyAlignment="1" applyProtection="1">
      <alignment horizontal="left" vertical="center" wrapText="1"/>
      <protection locked="0"/>
    </xf>
    <xf numFmtId="0" fontId="7" fillId="3" borderId="1" xfId="6" applyFont="1" applyFill="1" applyBorder="1" applyAlignment="1" applyProtection="1">
      <alignment horizontal="left" vertical="center" wrapText="1"/>
    </xf>
    <xf numFmtId="0" fontId="7" fillId="3" borderId="17" xfId="6" applyFont="1" applyFill="1" applyBorder="1" applyAlignment="1" applyProtection="1">
      <alignment horizontal="left" vertical="center" wrapText="1"/>
    </xf>
    <xf numFmtId="0" fontId="7" fillId="3" borderId="10" xfId="6" applyFont="1" applyFill="1" applyBorder="1" applyAlignment="1" applyProtection="1">
      <alignment horizontal="left" vertical="center" wrapText="1"/>
    </xf>
    <xf numFmtId="0" fontId="7" fillId="0" borderId="6" xfId="6" applyFont="1" applyFill="1" applyBorder="1" applyAlignment="1" applyProtection="1">
      <alignment vertical="center"/>
    </xf>
    <xf numFmtId="0" fontId="7" fillId="0" borderId="3" xfId="6" applyFont="1" applyFill="1" applyBorder="1" applyAlignment="1" applyProtection="1">
      <alignment vertical="center"/>
    </xf>
    <xf numFmtId="0" fontId="7" fillId="0" borderId="0" xfId="6" applyFont="1" applyFill="1" applyBorder="1" applyAlignment="1" applyProtection="1">
      <alignment vertical="center"/>
    </xf>
    <xf numFmtId="0" fontId="7" fillId="0" borderId="44" xfId="6" applyFont="1" applyFill="1" applyBorder="1" applyAlignment="1" applyProtection="1">
      <alignment vertical="center"/>
    </xf>
    <xf numFmtId="0" fontId="7" fillId="0" borderId="20" xfId="6" applyFont="1" applyBorder="1" applyAlignment="1" applyProtection="1">
      <alignment horizontal="center" vertical="center" wrapText="1"/>
    </xf>
    <xf numFmtId="0" fontId="7" fillId="0" borderId="0" xfId="6" applyFont="1" applyBorder="1" applyAlignment="1" applyProtection="1">
      <alignment horizontal="center" vertical="center" wrapText="1"/>
    </xf>
    <xf numFmtId="0" fontId="7" fillId="0" borderId="45" xfId="6" applyFont="1" applyBorder="1" applyAlignment="1" applyProtection="1">
      <alignment horizontal="center" vertical="center" wrapText="1"/>
    </xf>
    <xf numFmtId="179" fontId="7" fillId="0" borderId="31" xfId="6" applyNumberFormat="1" applyFont="1" applyBorder="1" applyAlignment="1" applyProtection="1">
      <alignment horizontal="left" vertical="center" wrapText="1"/>
      <protection locked="0"/>
    </xf>
    <xf numFmtId="179" fontId="7" fillId="0" borderId="18" xfId="6" applyNumberFormat="1" applyFont="1" applyBorder="1" applyAlignment="1" applyProtection="1">
      <alignment horizontal="left" vertical="center" wrapText="1"/>
      <protection locked="0"/>
    </xf>
    <xf numFmtId="179" fontId="7" fillId="0" borderId="28" xfId="6" applyNumberFormat="1" applyFont="1" applyBorder="1" applyAlignment="1" applyProtection="1">
      <alignment horizontal="left" vertical="center" wrapText="1"/>
      <protection locked="0"/>
    </xf>
    <xf numFmtId="181" fontId="7" fillId="0" borderId="31" xfId="6" applyNumberFormat="1" applyFont="1" applyFill="1" applyBorder="1" applyAlignment="1" applyProtection="1">
      <alignment horizontal="left" vertical="center"/>
      <protection locked="0"/>
    </xf>
    <xf numFmtId="181" fontId="7" fillId="0" borderId="18" xfId="6" applyNumberFormat="1" applyFont="1" applyFill="1" applyBorder="1" applyAlignment="1" applyProtection="1">
      <alignment horizontal="left" vertical="center"/>
      <protection locked="0"/>
    </xf>
    <xf numFmtId="181" fontId="7" fillId="0" borderId="28" xfId="6" applyNumberFormat="1" applyFont="1" applyFill="1" applyBorder="1" applyAlignment="1" applyProtection="1">
      <alignment horizontal="left" vertical="center"/>
      <protection locked="0"/>
    </xf>
    <xf numFmtId="0" fontId="7" fillId="0" borderId="2" xfId="6" applyFont="1" applyFill="1" applyBorder="1" applyAlignment="1" applyProtection="1">
      <alignment horizontal="center" vertical="center" wrapText="1"/>
    </xf>
    <xf numFmtId="0" fontId="7" fillId="0" borderId="38" xfId="6" applyFont="1" applyFill="1" applyBorder="1" applyAlignment="1" applyProtection="1">
      <alignment horizontal="center" vertical="center"/>
    </xf>
    <xf numFmtId="0" fontId="7" fillId="3" borderId="4" xfId="6" applyFont="1" applyFill="1" applyBorder="1" applyAlignment="1" applyProtection="1">
      <alignment horizontal="center" vertical="center" wrapText="1"/>
    </xf>
    <xf numFmtId="0" fontId="7" fillId="3" borderId="2" xfId="6" applyFont="1" applyFill="1" applyBorder="1" applyAlignment="1" applyProtection="1">
      <alignment horizontal="center" vertical="center" wrapText="1"/>
    </xf>
    <xf numFmtId="182" fontId="7" fillId="0" borderId="31" xfId="6" applyNumberFormat="1" applyFont="1" applyFill="1" applyBorder="1" applyAlignment="1" applyProtection="1">
      <alignment horizontal="center" vertical="center"/>
      <protection locked="0"/>
    </xf>
    <xf numFmtId="182" fontId="7" fillId="0" borderId="18" xfId="6" applyNumberFormat="1" applyFont="1" applyFill="1" applyBorder="1" applyAlignment="1" applyProtection="1">
      <alignment horizontal="center" vertical="center"/>
      <protection locked="0"/>
    </xf>
    <xf numFmtId="182" fontId="7" fillId="0" borderId="28" xfId="6" applyNumberFormat="1" applyFont="1" applyFill="1" applyBorder="1" applyAlignment="1" applyProtection="1">
      <alignment horizontal="center" vertical="center"/>
      <protection locked="0"/>
    </xf>
    <xf numFmtId="0" fontId="7" fillId="0" borderId="46" xfId="6" applyFont="1" applyFill="1" applyBorder="1" applyAlignment="1" applyProtection="1">
      <alignment vertical="center"/>
    </xf>
    <xf numFmtId="0" fontId="7" fillId="0" borderId="21" xfId="6" applyFont="1" applyFill="1" applyBorder="1" applyAlignment="1" applyProtection="1">
      <alignment vertical="center"/>
    </xf>
    <xf numFmtId="0" fontId="7" fillId="0" borderId="47" xfId="6" applyFont="1" applyFill="1" applyBorder="1" applyAlignment="1" applyProtection="1">
      <alignment vertical="center"/>
    </xf>
    <xf numFmtId="9" fontId="7" fillId="0" borderId="46" xfId="6" applyNumberFormat="1" applyFont="1" applyFill="1" applyBorder="1" applyAlignment="1" applyProtection="1">
      <alignment horizontal="center" vertical="center"/>
      <protection locked="0"/>
    </xf>
    <xf numFmtId="9" fontId="7" fillId="0" borderId="21" xfId="6" applyNumberFormat="1" applyFont="1" applyFill="1" applyBorder="1" applyAlignment="1" applyProtection="1">
      <alignment horizontal="center" vertical="center"/>
      <protection locked="0"/>
    </xf>
    <xf numFmtId="9" fontId="7" fillId="0" borderId="47" xfId="6" applyNumberFormat="1" applyFont="1" applyFill="1" applyBorder="1" applyAlignment="1" applyProtection="1">
      <alignment horizontal="center" vertical="center"/>
      <protection locked="0"/>
    </xf>
    <xf numFmtId="0" fontId="7" fillId="3" borderId="6" xfId="6" applyFont="1" applyFill="1" applyBorder="1" applyAlignment="1" applyProtection="1">
      <alignment horizontal="left" vertical="center" wrapText="1"/>
    </xf>
    <xf numFmtId="0" fontId="7" fillId="3" borderId="3" xfId="6" applyFont="1" applyFill="1" applyBorder="1" applyAlignment="1" applyProtection="1">
      <alignment horizontal="left" vertical="center" wrapText="1"/>
    </xf>
    <xf numFmtId="0" fontId="7" fillId="3" borderId="8" xfId="6" applyFont="1" applyFill="1" applyBorder="1" applyAlignment="1" applyProtection="1">
      <alignment horizontal="left" vertical="center" wrapText="1"/>
    </xf>
    <xf numFmtId="0" fontId="7" fillId="0" borderId="6" xfId="6" applyFont="1" applyFill="1" applyBorder="1" applyAlignment="1" applyProtection="1">
      <alignment horizontal="center" vertical="center" wrapText="1"/>
    </xf>
    <xf numFmtId="0" fontId="7" fillId="0" borderId="44" xfId="6" applyFont="1" applyFill="1" applyBorder="1" applyAlignment="1" applyProtection="1">
      <alignment horizontal="center" vertical="center"/>
    </xf>
    <xf numFmtId="0" fontId="7" fillId="2" borderId="50" xfId="6" applyFont="1" applyFill="1" applyBorder="1" applyAlignment="1" applyProtection="1">
      <alignment horizontal="center" vertical="center"/>
      <protection locked="0"/>
    </xf>
    <xf numFmtId="0" fontId="7" fillId="2" borderId="51" xfId="6" applyFont="1" applyFill="1" applyBorder="1" applyAlignment="1" applyProtection="1">
      <alignment horizontal="center" vertical="center"/>
      <protection locked="0"/>
    </xf>
    <xf numFmtId="0" fontId="7" fillId="2" borderId="52" xfId="6" applyFont="1" applyFill="1" applyBorder="1" applyAlignment="1" applyProtection="1">
      <alignment horizontal="center" vertical="center"/>
      <protection locked="0"/>
    </xf>
    <xf numFmtId="0" fontId="3" fillId="0" borderId="10" xfId="6" applyFont="1" applyFill="1" applyBorder="1" applyAlignment="1" applyProtection="1">
      <alignment horizontal="center" vertical="center" wrapText="1"/>
    </xf>
    <xf numFmtId="0" fontId="3" fillId="0" borderId="9" xfId="6" applyFont="1" applyFill="1" applyBorder="1" applyAlignment="1" applyProtection="1">
      <alignment horizontal="center" vertical="center"/>
    </xf>
    <xf numFmtId="0" fontId="3" fillId="0" borderId="1" xfId="6" applyFont="1" applyFill="1" applyBorder="1" applyAlignment="1" applyProtection="1">
      <alignment horizontal="center" vertical="center"/>
    </xf>
    <xf numFmtId="0" fontId="7" fillId="3" borderId="9" xfId="6" applyFont="1" applyFill="1" applyBorder="1" applyAlignment="1" applyProtection="1">
      <alignment horizontal="center" vertical="center" textRotation="255" wrapText="1"/>
    </xf>
    <xf numFmtId="0" fontId="7" fillId="3" borderId="35" xfId="6" applyFont="1" applyFill="1" applyBorder="1" applyAlignment="1" applyProtection="1">
      <alignment horizontal="center" vertical="center" textRotation="255" wrapText="1"/>
    </xf>
    <xf numFmtId="0" fontId="7" fillId="3" borderId="41" xfId="6" applyFont="1" applyFill="1" applyBorder="1" applyAlignment="1" applyProtection="1">
      <alignment horizontal="center" vertical="center" textRotation="255" wrapText="1"/>
    </xf>
    <xf numFmtId="0" fontId="7" fillId="3" borderId="5" xfId="6" applyFont="1" applyFill="1" applyBorder="1" applyAlignment="1" applyProtection="1">
      <alignment horizontal="center" vertical="center" wrapText="1"/>
    </xf>
    <xf numFmtId="0" fontId="7" fillId="0" borderId="6" xfId="6" applyFont="1" applyBorder="1" applyAlignment="1" applyProtection="1">
      <alignment horizontal="center" vertical="center"/>
    </xf>
    <xf numFmtId="0" fontId="7" fillId="0" borderId="44" xfId="6" applyFont="1" applyBorder="1" applyAlignment="1" applyProtection="1">
      <alignment horizontal="center" vertical="center"/>
    </xf>
    <xf numFmtId="0" fontId="7" fillId="0" borderId="2" xfId="6" applyFont="1" applyBorder="1" applyAlignment="1" applyProtection="1">
      <alignment horizontal="center" vertical="center"/>
    </xf>
    <xf numFmtId="0" fontId="7" fillId="0" borderId="7" xfId="6" applyFont="1" applyBorder="1" applyAlignment="1" applyProtection="1">
      <alignment horizontal="center" vertical="center"/>
    </xf>
    <xf numFmtId="0" fontId="2" fillId="0" borderId="31" xfId="6" applyNumberFormat="1" applyFont="1" applyFill="1" applyBorder="1" applyAlignment="1" applyProtection="1">
      <alignment horizontal="center" vertical="center"/>
    </xf>
    <xf numFmtId="0" fontId="2" fillId="0" borderId="18" xfId="6" applyNumberFormat="1" applyFont="1" applyFill="1" applyBorder="1" applyAlignment="1" applyProtection="1">
      <alignment horizontal="center" vertical="center"/>
    </xf>
    <xf numFmtId="0" fontId="2" fillId="0" borderId="28" xfId="6" applyNumberFormat="1" applyFont="1" applyFill="1" applyBorder="1" applyAlignment="1" applyProtection="1">
      <alignment horizontal="center" vertical="center"/>
    </xf>
    <xf numFmtId="0" fontId="17" fillId="0" borderId="0" xfId="6" applyFont="1" applyBorder="1" applyAlignment="1" applyProtection="1">
      <alignment horizontal="center" vertical="center" shrinkToFit="1"/>
    </xf>
    <xf numFmtId="0" fontId="7" fillId="3" borderId="1" xfId="6" applyFont="1" applyFill="1" applyBorder="1" applyAlignment="1" applyProtection="1">
      <alignment vertical="center" wrapText="1"/>
    </xf>
    <xf numFmtId="0" fontId="7" fillId="3" borderId="17" xfId="6" applyFont="1" applyFill="1" applyBorder="1" applyAlignment="1" applyProtection="1">
      <alignment vertical="center" wrapText="1"/>
    </xf>
    <xf numFmtId="0" fontId="7" fillId="3" borderId="10" xfId="6" applyFont="1" applyFill="1" applyBorder="1" applyAlignment="1" applyProtection="1">
      <alignment vertical="center" wrapText="1"/>
    </xf>
    <xf numFmtId="0" fontId="7" fillId="3" borderId="24" xfId="6" applyFont="1" applyFill="1" applyBorder="1" applyAlignment="1" applyProtection="1">
      <alignment vertical="center" wrapText="1"/>
    </xf>
    <xf numFmtId="0" fontId="7" fillId="3" borderId="0" xfId="6" applyFont="1" applyFill="1" applyBorder="1" applyAlignment="1" applyProtection="1">
      <alignment vertical="center" wrapText="1"/>
    </xf>
    <xf numFmtId="0" fontId="7" fillId="3" borderId="14" xfId="6" applyFont="1" applyFill="1" applyBorder="1" applyAlignment="1" applyProtection="1">
      <alignment vertical="center" wrapText="1"/>
    </xf>
    <xf numFmtId="0" fontId="7" fillId="0" borderId="76" xfId="6" applyFont="1" applyBorder="1" applyAlignment="1" applyProtection="1">
      <alignment horizontal="center" vertical="center" shrinkToFit="1"/>
    </xf>
    <xf numFmtId="0" fontId="7" fillId="0" borderId="33" xfId="6" applyFont="1" applyBorder="1" applyAlignment="1" applyProtection="1">
      <alignment horizontal="center" vertical="center" shrinkToFit="1"/>
    </xf>
    <xf numFmtId="0" fontId="7" fillId="0" borderId="25" xfId="6" applyFont="1" applyBorder="1" applyAlignment="1" applyProtection="1">
      <alignment horizontal="center" vertical="center" shrinkToFit="1"/>
    </xf>
    <xf numFmtId="180" fontId="7" fillId="0" borderId="49" xfId="6" applyNumberFormat="1" applyFont="1" applyFill="1" applyBorder="1" applyAlignment="1" applyProtection="1">
      <alignment horizontal="left" vertical="center" wrapText="1"/>
      <protection locked="0"/>
    </xf>
    <xf numFmtId="180" fontId="7" fillId="0" borderId="18" xfId="6" applyNumberFormat="1" applyFont="1" applyFill="1" applyBorder="1" applyAlignment="1" applyProtection="1">
      <alignment horizontal="left" vertical="center" wrapText="1"/>
      <protection locked="0"/>
    </xf>
    <xf numFmtId="180" fontId="7" fillId="0" borderId="28" xfId="6" applyNumberFormat="1" applyFont="1" applyFill="1" applyBorder="1" applyAlignment="1" applyProtection="1">
      <alignment horizontal="left" vertical="center" wrapText="1"/>
      <protection locked="0"/>
    </xf>
    <xf numFmtId="180" fontId="7" fillId="0" borderId="49" xfId="6" applyNumberFormat="1" applyFont="1" applyFill="1" applyBorder="1" applyAlignment="1" applyProtection="1">
      <alignment vertical="center" wrapText="1"/>
      <protection locked="0"/>
    </xf>
    <xf numFmtId="180" fontId="7" fillId="0" borderId="18" xfId="6" applyNumberFormat="1" applyFont="1" applyFill="1" applyBorder="1" applyAlignment="1" applyProtection="1">
      <alignment vertical="center" wrapText="1"/>
      <protection locked="0"/>
    </xf>
    <xf numFmtId="180" fontId="7" fillId="0" borderId="28" xfId="6" applyNumberFormat="1" applyFont="1" applyFill="1" applyBorder="1" applyAlignment="1" applyProtection="1">
      <alignment vertical="center" wrapText="1"/>
      <protection locked="0"/>
    </xf>
    <xf numFmtId="0" fontId="7" fillId="2" borderId="34" xfId="6" applyFont="1" applyFill="1" applyBorder="1" applyAlignment="1" applyProtection="1">
      <alignment horizontal="center" vertical="center"/>
      <protection locked="0"/>
    </xf>
    <xf numFmtId="0" fontId="7" fillId="2" borderId="37" xfId="6" applyFont="1" applyFill="1" applyBorder="1" applyAlignment="1" applyProtection="1">
      <alignment horizontal="center" vertical="center"/>
      <protection locked="0"/>
    </xf>
    <xf numFmtId="0" fontId="7" fillId="2" borderId="65" xfId="6" applyFont="1" applyFill="1" applyBorder="1" applyAlignment="1" applyProtection="1">
      <alignment horizontal="center" vertical="center"/>
      <protection locked="0"/>
    </xf>
    <xf numFmtId="0" fontId="7" fillId="0" borderId="4" xfId="6" applyFont="1" applyFill="1" applyBorder="1" applyAlignment="1" applyProtection="1">
      <alignment horizontal="center" vertical="center" wrapText="1"/>
    </xf>
    <xf numFmtId="0" fontId="7" fillId="0" borderId="2" xfId="6" applyFont="1" applyFill="1" applyBorder="1" applyAlignment="1" applyProtection="1">
      <alignment horizontal="center" vertical="center"/>
    </xf>
    <xf numFmtId="42" fontId="7" fillId="0" borderId="31" xfId="7" applyNumberFormat="1" applyFont="1" applyFill="1" applyBorder="1" applyAlignment="1" applyProtection="1">
      <alignment horizontal="right" vertical="center"/>
      <protection locked="0"/>
    </xf>
    <xf numFmtId="42" fontId="7" fillId="0" borderId="18" xfId="7" applyNumberFormat="1" applyFont="1" applyFill="1" applyBorder="1" applyAlignment="1" applyProtection="1">
      <alignment horizontal="right" vertical="center"/>
      <protection locked="0"/>
    </xf>
    <xf numFmtId="42" fontId="7" fillId="0" borderId="28" xfId="7" applyNumberFormat="1" applyFont="1" applyFill="1" applyBorder="1" applyAlignment="1" applyProtection="1">
      <alignment horizontal="right" vertical="center"/>
      <protection locked="0"/>
    </xf>
    <xf numFmtId="0" fontId="7" fillId="0" borderId="31" xfId="6" applyFont="1" applyBorder="1" applyAlignment="1" applyProtection="1">
      <alignment horizontal="left" vertical="center" wrapText="1"/>
      <protection locked="0"/>
    </xf>
    <xf numFmtId="0" fontId="7" fillId="0" borderId="18" xfId="6" applyFont="1" applyBorder="1" applyAlignment="1" applyProtection="1">
      <alignment horizontal="left" vertical="center" wrapText="1"/>
      <protection locked="0"/>
    </xf>
    <xf numFmtId="0" fontId="7" fillId="0" borderId="28" xfId="6" applyFont="1" applyBorder="1" applyAlignment="1" applyProtection="1">
      <alignment horizontal="left" vertical="center" wrapText="1"/>
      <protection locked="0"/>
    </xf>
    <xf numFmtId="49" fontId="7" fillId="0" borderId="31" xfId="6" applyNumberFormat="1" applyFont="1" applyFill="1" applyBorder="1" applyAlignment="1" applyProtection="1">
      <alignment horizontal="left" vertical="center"/>
      <protection locked="0"/>
    </xf>
    <xf numFmtId="49" fontId="7" fillId="0" borderId="18" xfId="6" applyNumberFormat="1" applyFont="1" applyFill="1" applyBorder="1" applyAlignment="1" applyProtection="1">
      <alignment horizontal="left" vertical="center"/>
      <protection locked="0"/>
    </xf>
    <xf numFmtId="49" fontId="7" fillId="0" borderId="28" xfId="6" applyNumberFormat="1" applyFont="1" applyFill="1" applyBorder="1" applyAlignment="1" applyProtection="1">
      <alignment horizontal="left" vertical="center"/>
      <protection locked="0"/>
    </xf>
    <xf numFmtId="49" fontId="7" fillId="0" borderId="31" xfId="6" applyNumberFormat="1" applyFont="1" applyFill="1" applyBorder="1" applyAlignment="1" applyProtection="1">
      <alignment horizontal="left" vertical="center" shrinkToFit="1"/>
      <protection locked="0"/>
    </xf>
    <xf numFmtId="49" fontId="7" fillId="0" borderId="18" xfId="6" applyNumberFormat="1" applyFont="1" applyFill="1" applyBorder="1" applyAlignment="1" applyProtection="1">
      <alignment horizontal="left" vertical="center" shrinkToFit="1"/>
      <protection locked="0"/>
    </xf>
    <xf numFmtId="49" fontId="7" fillId="0" borderId="28" xfId="6" applyNumberFormat="1" applyFont="1" applyFill="1" applyBorder="1" applyAlignment="1" applyProtection="1">
      <alignment horizontal="left" vertical="center" shrinkToFit="1"/>
      <protection locked="0"/>
    </xf>
    <xf numFmtId="0" fontId="7" fillId="0" borderId="6" xfId="6" applyFont="1" applyBorder="1" applyAlignment="1" applyProtection="1">
      <alignment vertical="center" wrapText="1"/>
    </xf>
    <xf numFmtId="0" fontId="7" fillId="0" borderId="3" xfId="6" applyFont="1" applyBorder="1" applyAlignment="1" applyProtection="1">
      <alignment vertical="center" wrapText="1"/>
    </xf>
    <xf numFmtId="49" fontId="7" fillId="0" borderId="31" xfId="6" applyNumberFormat="1" applyFont="1" applyFill="1" applyBorder="1" applyAlignment="1" applyProtection="1">
      <alignment horizontal="left" vertical="top" wrapText="1"/>
      <protection locked="0"/>
    </xf>
    <xf numFmtId="49" fontId="7" fillId="0" borderId="18" xfId="6" applyNumberFormat="1" applyFont="1" applyFill="1" applyBorder="1" applyAlignment="1" applyProtection="1">
      <alignment horizontal="left" vertical="top" wrapText="1"/>
      <protection locked="0"/>
    </xf>
    <xf numFmtId="49" fontId="7" fillId="0" borderId="28" xfId="6" applyNumberFormat="1" applyFont="1" applyFill="1" applyBorder="1" applyAlignment="1" applyProtection="1">
      <alignment horizontal="left" vertical="top" wrapText="1"/>
      <protection locked="0"/>
    </xf>
    <xf numFmtId="178" fontId="7" fillId="0" borderId="31" xfId="6" applyNumberFormat="1" applyFont="1" applyBorder="1" applyAlignment="1" applyProtection="1">
      <alignment horizontal="left" vertical="center"/>
    </xf>
    <xf numFmtId="178" fontId="7" fillId="0" borderId="18" xfId="6" applyNumberFormat="1" applyFont="1" applyBorder="1" applyAlignment="1" applyProtection="1">
      <alignment horizontal="left" vertical="center"/>
    </xf>
    <xf numFmtId="178" fontId="7" fillId="0" borderId="48" xfId="6" applyNumberFormat="1" applyFont="1" applyBorder="1" applyAlignment="1" applyProtection="1">
      <alignment horizontal="left" vertical="center"/>
    </xf>
    <xf numFmtId="49" fontId="7" fillId="0" borderId="31" xfId="6" applyNumberFormat="1" applyFont="1" applyFill="1" applyBorder="1" applyAlignment="1" applyProtection="1">
      <alignment horizontal="left" vertical="center" wrapText="1" shrinkToFit="1"/>
      <protection locked="0"/>
    </xf>
    <xf numFmtId="49" fontId="7" fillId="0" borderId="18" xfId="6" applyNumberFormat="1" applyFont="1" applyFill="1" applyBorder="1" applyAlignment="1" applyProtection="1">
      <alignment horizontal="left" vertical="center" wrapText="1" shrinkToFit="1"/>
      <protection locked="0"/>
    </xf>
    <xf numFmtId="49" fontId="7" fillId="0" borderId="28" xfId="6" applyNumberFormat="1" applyFont="1" applyFill="1" applyBorder="1" applyAlignment="1" applyProtection="1">
      <alignment horizontal="left" vertical="center" wrapText="1" shrinkToFit="1"/>
      <protection locked="0"/>
    </xf>
    <xf numFmtId="0" fontId="7" fillId="3" borderId="24" xfId="6" applyFont="1" applyFill="1" applyBorder="1" applyAlignment="1" applyProtection="1">
      <alignment horizontal="center" vertical="center" wrapText="1"/>
    </xf>
    <xf numFmtId="0" fontId="7" fillId="3" borderId="0" xfId="6" applyFont="1" applyFill="1" applyBorder="1" applyAlignment="1" applyProtection="1">
      <alignment horizontal="center" vertical="center" wrapText="1"/>
    </xf>
    <xf numFmtId="0" fontId="7" fillId="3" borderId="14" xfId="6" applyFont="1" applyFill="1" applyBorder="1" applyAlignment="1" applyProtection="1">
      <alignment horizontal="center" vertical="center" wrapText="1"/>
    </xf>
    <xf numFmtId="0" fontId="7" fillId="0" borderId="1" xfId="7" applyFont="1" applyBorder="1" applyAlignment="1" applyProtection="1">
      <alignment horizontal="left" vertical="center" wrapText="1"/>
    </xf>
    <xf numFmtId="0" fontId="7" fillId="0" borderId="17" xfId="7" applyFont="1" applyBorder="1" applyAlignment="1" applyProtection="1">
      <alignment vertical="center" wrapText="1"/>
    </xf>
    <xf numFmtId="0" fontId="7" fillId="0" borderId="10" xfId="7" applyFont="1" applyBorder="1" applyAlignment="1" applyProtection="1">
      <alignment vertical="center" wrapText="1"/>
    </xf>
    <xf numFmtId="0" fontId="7" fillId="0" borderId="6" xfId="7" applyFont="1" applyBorder="1" applyAlignment="1" applyProtection="1">
      <alignment horizontal="left" vertical="center" wrapText="1"/>
    </xf>
    <xf numFmtId="0" fontId="7" fillId="0" borderId="3" xfId="7" applyFont="1" applyBorder="1" applyAlignment="1" applyProtection="1">
      <alignment vertical="center" wrapText="1"/>
    </xf>
    <xf numFmtId="0" fontId="7" fillId="0" borderId="8" xfId="7" applyFont="1" applyBorder="1" applyAlignment="1" applyProtection="1">
      <alignment vertical="center" wrapText="1"/>
    </xf>
    <xf numFmtId="0" fontId="7" fillId="2" borderId="31" xfId="8" applyFont="1" applyFill="1" applyBorder="1" applyAlignment="1" applyProtection="1">
      <alignment horizontal="center" vertical="center" wrapText="1" shrinkToFit="1"/>
      <protection locked="0"/>
    </xf>
    <xf numFmtId="0" fontId="7" fillId="2" borderId="28" xfId="8" applyFont="1" applyFill="1" applyBorder="1" applyAlignment="1" applyProtection="1">
      <alignment horizontal="center" vertical="center" wrapText="1" shrinkToFit="1"/>
      <protection locked="0"/>
    </xf>
    <xf numFmtId="0" fontId="7" fillId="0" borderId="32" xfId="7" applyFont="1" applyFill="1" applyBorder="1" applyAlignment="1" applyProtection="1">
      <alignment horizontal="center" vertical="center"/>
    </xf>
    <xf numFmtId="0" fontId="7" fillId="0" borderId="33" xfId="7" applyFont="1" applyFill="1" applyBorder="1" applyAlignment="1" applyProtection="1">
      <alignment horizontal="center" vertical="center"/>
    </xf>
    <xf numFmtId="0" fontId="7" fillId="0" borderId="25" xfId="7" applyFont="1" applyFill="1" applyBorder="1" applyAlignment="1" applyProtection="1">
      <alignment horizontal="center" vertical="center"/>
    </xf>
    <xf numFmtId="14" fontId="7" fillId="2" borderId="31" xfId="9" applyNumberFormat="1" applyFont="1" applyFill="1" applyBorder="1" applyAlignment="1" applyProtection="1">
      <alignment horizontal="center" vertical="center"/>
      <protection locked="0"/>
    </xf>
    <xf numFmtId="14" fontId="7" fillId="2" borderId="18" xfId="9" applyNumberFormat="1" applyFont="1" applyFill="1" applyBorder="1" applyAlignment="1" applyProtection="1">
      <alignment horizontal="center" vertical="center"/>
      <protection locked="0"/>
    </xf>
    <xf numFmtId="14" fontId="7" fillId="2" borderId="28" xfId="9" applyNumberFormat="1" applyFont="1" applyFill="1" applyBorder="1" applyAlignment="1" applyProtection="1">
      <alignment horizontal="center" vertical="center"/>
      <protection locked="0"/>
    </xf>
    <xf numFmtId="0" fontId="24" fillId="0" borderId="0" xfId="7" applyFont="1" applyProtection="1"/>
    <xf numFmtId="0" fontId="7" fillId="3" borderId="1" xfId="7" applyFont="1" applyFill="1" applyBorder="1" applyAlignment="1" applyProtection="1">
      <alignment horizontal="left" vertical="center" wrapText="1"/>
    </xf>
    <xf numFmtId="0" fontId="7" fillId="3" borderId="17" xfId="7" applyFont="1" applyFill="1" applyBorder="1" applyAlignment="1" applyProtection="1">
      <alignment horizontal="left" vertical="center" wrapText="1"/>
    </xf>
    <xf numFmtId="0" fontId="7" fillId="3" borderId="24" xfId="7" applyFont="1" applyFill="1" applyBorder="1" applyAlignment="1" applyProtection="1">
      <alignment horizontal="left" vertical="center" wrapText="1"/>
    </xf>
    <xf numFmtId="0" fontId="7" fillId="3" borderId="0" xfId="7" applyFont="1" applyFill="1" applyBorder="1" applyAlignment="1" applyProtection="1">
      <alignment horizontal="left" vertical="center" wrapText="1"/>
    </xf>
    <xf numFmtId="0" fontId="7" fillId="3" borderId="6" xfId="7" applyFont="1" applyFill="1" applyBorder="1" applyAlignment="1" applyProtection="1">
      <alignment horizontal="left" vertical="center" wrapText="1"/>
    </xf>
    <xf numFmtId="0" fontId="7" fillId="3" borderId="3" xfId="7" applyFont="1" applyFill="1" applyBorder="1" applyAlignment="1" applyProtection="1">
      <alignment horizontal="left" vertical="center" wrapText="1"/>
    </xf>
    <xf numFmtId="0" fontId="7" fillId="0" borderId="31" xfId="7" applyFont="1" applyFill="1" applyBorder="1" applyAlignment="1" applyProtection="1">
      <alignment horizontal="center" vertical="center"/>
    </xf>
    <xf numFmtId="0" fontId="7" fillId="0" borderId="18" xfId="7" applyFont="1" applyFill="1" applyBorder="1" applyAlignment="1" applyProtection="1">
      <alignment horizontal="center" vertical="center"/>
    </xf>
    <xf numFmtId="0" fontId="7" fillId="0" borderId="48" xfId="7" applyFont="1" applyFill="1" applyBorder="1" applyAlignment="1" applyProtection="1">
      <alignment horizontal="center" vertical="center"/>
    </xf>
    <xf numFmtId="14" fontId="7" fillId="0" borderId="49" xfId="7" applyNumberFormat="1" applyFont="1" applyFill="1" applyBorder="1" applyAlignment="1" applyProtection="1">
      <alignment horizontal="center" vertical="center"/>
    </xf>
    <xf numFmtId="14" fontId="7" fillId="0" borderId="18" xfId="7" applyNumberFormat="1" applyFont="1" applyFill="1" applyBorder="1" applyAlignment="1" applyProtection="1">
      <alignment horizontal="center" vertical="center"/>
    </xf>
    <xf numFmtId="14" fontId="7" fillId="0" borderId="48" xfId="7" applyNumberFormat="1" applyFont="1" applyFill="1" applyBorder="1" applyAlignment="1" applyProtection="1">
      <alignment horizontal="center" vertical="center"/>
    </xf>
    <xf numFmtId="49" fontId="7" fillId="0" borderId="31" xfId="7" applyNumberFormat="1" applyFont="1" applyFill="1" applyBorder="1" applyAlignment="1" applyProtection="1">
      <alignment horizontal="left" vertical="center" wrapText="1" shrinkToFit="1"/>
      <protection locked="0"/>
    </xf>
    <xf numFmtId="49" fontId="7" fillId="0" borderId="18" xfId="7" applyNumberFormat="1" applyFont="1" applyFill="1" applyBorder="1" applyAlignment="1" applyProtection="1">
      <alignment horizontal="left" vertical="center" wrapText="1" shrinkToFit="1"/>
      <protection locked="0"/>
    </xf>
    <xf numFmtId="181" fontId="7" fillId="0" borderId="31" xfId="6" applyNumberFormat="1" applyFont="1" applyBorder="1" applyAlignment="1" applyProtection="1">
      <alignment horizontal="center" vertical="center"/>
      <protection locked="0"/>
    </xf>
    <xf numFmtId="181" fontId="7" fillId="0" borderId="18" xfId="6" applyNumberFormat="1" applyFont="1" applyBorder="1" applyAlignment="1" applyProtection="1">
      <alignment horizontal="center" vertical="center"/>
      <protection locked="0"/>
    </xf>
    <xf numFmtId="181" fontId="7" fillId="0" borderId="28" xfId="6" applyNumberFormat="1" applyFont="1" applyBorder="1" applyAlignment="1" applyProtection="1">
      <alignment horizontal="center" vertical="center"/>
      <protection locked="0"/>
    </xf>
    <xf numFmtId="0" fontId="7" fillId="0" borderId="31" xfId="7" applyFont="1" applyBorder="1" applyAlignment="1" applyProtection="1">
      <alignment horizontal="center" vertical="center"/>
      <protection locked="0"/>
    </xf>
    <xf numFmtId="0" fontId="7" fillId="0" borderId="18" xfId="7" applyFont="1" applyBorder="1" applyAlignment="1" applyProtection="1">
      <alignment horizontal="center" vertical="center"/>
      <protection locked="0"/>
    </xf>
    <xf numFmtId="0" fontId="7" fillId="0" borderId="28" xfId="7" applyFont="1" applyBorder="1" applyAlignment="1" applyProtection="1">
      <alignment horizontal="center" vertical="center"/>
      <protection locked="0"/>
    </xf>
    <xf numFmtId="0" fontId="7" fillId="0" borderId="31" xfId="7" applyNumberFormat="1" applyFont="1" applyFill="1" applyBorder="1" applyAlignment="1" applyProtection="1">
      <alignment horizontal="center" vertical="center"/>
      <protection locked="0"/>
    </xf>
    <xf numFmtId="0" fontId="7" fillId="0" borderId="18" xfId="0" applyNumberFormat="1" applyFont="1" applyBorder="1" applyAlignment="1" applyProtection="1">
      <alignment horizontal="center" vertical="center"/>
      <protection locked="0"/>
    </xf>
    <xf numFmtId="0" fontId="7" fillId="0" borderId="28" xfId="0" applyNumberFormat="1" applyFont="1" applyBorder="1" applyAlignment="1" applyProtection="1">
      <alignment horizontal="center" vertical="center"/>
      <protection locked="0"/>
    </xf>
    <xf numFmtId="0" fontId="7" fillId="2" borderId="31" xfId="7" applyFont="1" applyFill="1" applyBorder="1" applyAlignment="1" applyProtection="1">
      <alignment horizontal="center" vertical="center"/>
      <protection locked="0"/>
    </xf>
    <xf numFmtId="0" fontId="7" fillId="2" borderId="28" xfId="7" applyFont="1" applyFill="1" applyBorder="1" applyAlignment="1" applyProtection="1">
      <alignment horizontal="center" vertical="center"/>
      <protection locked="0"/>
    </xf>
    <xf numFmtId="0" fontId="7" fillId="0" borderId="39" xfId="7" applyFont="1" applyFill="1" applyBorder="1" applyAlignment="1" applyProtection="1">
      <alignment horizontal="left" vertical="center" wrapText="1" shrinkToFit="1"/>
    </xf>
    <xf numFmtId="0" fontId="7" fillId="0" borderId="54" xfId="7" applyFont="1" applyFill="1" applyBorder="1" applyAlignment="1" applyProtection="1">
      <alignment horizontal="left" vertical="center" shrinkToFit="1"/>
    </xf>
    <xf numFmtId="0" fontId="7" fillId="0" borderId="55" xfId="7" applyFont="1" applyFill="1" applyBorder="1" applyAlignment="1" applyProtection="1">
      <alignment horizontal="left" vertical="center" shrinkToFit="1"/>
    </xf>
    <xf numFmtId="0" fontId="7" fillId="3" borderId="10" xfId="7" applyFont="1" applyFill="1" applyBorder="1" applyAlignment="1" applyProtection="1">
      <alignment horizontal="left" vertical="center" wrapText="1"/>
    </xf>
    <xf numFmtId="0" fontId="7" fillId="3" borderId="14" xfId="7" applyFont="1" applyFill="1" applyBorder="1" applyAlignment="1" applyProtection="1">
      <alignment horizontal="left" vertical="center" wrapText="1"/>
    </xf>
    <xf numFmtId="0" fontId="7" fillId="3" borderId="8" xfId="7" applyFont="1" applyFill="1" applyBorder="1" applyAlignment="1" applyProtection="1">
      <alignment horizontal="left" vertical="center" wrapText="1"/>
    </xf>
    <xf numFmtId="0" fontId="7" fillId="0" borderId="34" xfId="7" applyFont="1" applyFill="1" applyBorder="1" applyAlignment="1" applyProtection="1">
      <alignment horizontal="center" vertical="center"/>
    </xf>
    <xf numFmtId="0" fontId="7" fillId="0" borderId="37" xfId="7" applyFont="1" applyFill="1" applyBorder="1" applyAlignment="1" applyProtection="1">
      <alignment horizontal="center" vertical="center"/>
    </xf>
    <xf numFmtId="14" fontId="3" fillId="0" borderId="66" xfId="7" applyNumberFormat="1" applyFont="1" applyFill="1" applyBorder="1" applyAlignment="1" applyProtection="1">
      <alignment horizontal="center" vertical="center" wrapText="1"/>
    </xf>
    <xf numFmtId="14" fontId="3" fillId="0" borderId="37" xfId="7" applyNumberFormat="1" applyFont="1" applyFill="1" applyBorder="1" applyAlignment="1" applyProtection="1">
      <alignment horizontal="center" vertical="center"/>
    </xf>
    <xf numFmtId="14" fontId="3" fillId="0" borderId="53" xfId="7" applyNumberFormat="1" applyFont="1" applyFill="1" applyBorder="1" applyAlignment="1" applyProtection="1">
      <alignment horizontal="center" vertical="center"/>
    </xf>
    <xf numFmtId="49" fontId="7" fillId="0" borderId="48" xfId="7" applyNumberFormat="1" applyFont="1" applyFill="1" applyBorder="1" applyAlignment="1" applyProtection="1">
      <alignment horizontal="left" vertical="center" wrapText="1" shrinkToFit="1"/>
      <protection locked="0"/>
    </xf>
    <xf numFmtId="0" fontId="7" fillId="0" borderId="21" xfId="7" applyFont="1" applyFill="1" applyBorder="1" applyAlignment="1" applyProtection="1">
      <alignment horizontal="left" vertical="center"/>
    </xf>
    <xf numFmtId="49" fontId="7" fillId="0" borderId="31" xfId="7" applyNumberFormat="1" applyFont="1" applyFill="1" applyBorder="1" applyAlignment="1" applyProtection="1">
      <alignment horizontal="center" vertical="center" shrinkToFit="1"/>
      <protection locked="0"/>
    </xf>
    <xf numFmtId="49" fontId="7" fillId="0" borderId="28" xfId="7" applyNumberFormat="1" applyFont="1" applyFill="1" applyBorder="1" applyAlignment="1" applyProtection="1">
      <alignment horizontal="center" vertical="center" shrinkToFit="1"/>
      <protection locked="0"/>
    </xf>
    <xf numFmtId="180" fontId="7" fillId="0" borderId="13" xfId="7" applyNumberFormat="1" applyFont="1" applyBorder="1" applyAlignment="1" applyProtection="1">
      <alignment horizontal="center" vertical="center"/>
    </xf>
    <xf numFmtId="180" fontId="7" fillId="0" borderId="3" xfId="7" applyNumberFormat="1" applyFont="1" applyBorder="1" applyAlignment="1" applyProtection="1">
      <alignment horizontal="center" vertical="center"/>
    </xf>
    <xf numFmtId="0" fontId="7" fillId="2" borderId="18" xfId="7" applyFont="1" applyFill="1" applyBorder="1" applyAlignment="1" applyProtection="1">
      <alignment horizontal="center" vertical="center"/>
      <protection locked="0"/>
    </xf>
    <xf numFmtId="180" fontId="7" fillId="0" borderId="31" xfId="7" applyNumberFormat="1" applyFont="1" applyBorder="1" applyAlignment="1" applyProtection="1">
      <alignment vertical="center" wrapText="1"/>
      <protection locked="0"/>
    </xf>
    <xf numFmtId="0" fontId="7" fillId="0" borderId="18" xfId="0" applyFont="1" applyBorder="1" applyAlignment="1" applyProtection="1">
      <alignment vertical="center" wrapText="1"/>
      <protection locked="0"/>
    </xf>
    <xf numFmtId="0" fontId="7" fillId="0" borderId="28" xfId="0" applyFont="1" applyBorder="1" applyAlignment="1" applyProtection="1">
      <alignment vertical="center" wrapText="1"/>
      <protection locked="0"/>
    </xf>
    <xf numFmtId="182" fontId="7" fillId="0" borderId="31" xfId="7" applyNumberFormat="1" applyFont="1" applyFill="1" applyBorder="1" applyAlignment="1" applyProtection="1">
      <alignment horizontal="center" vertical="center"/>
      <protection locked="0"/>
    </xf>
    <xf numFmtId="182" fontId="7" fillId="0" borderId="18" xfId="7" applyNumberFormat="1" applyFont="1" applyFill="1" applyBorder="1" applyAlignment="1" applyProtection="1">
      <alignment horizontal="center" vertical="center"/>
      <protection locked="0"/>
    </xf>
    <xf numFmtId="182" fontId="7" fillId="0" borderId="28" xfId="7" applyNumberFormat="1" applyFont="1" applyFill="1" applyBorder="1" applyAlignment="1" applyProtection="1">
      <alignment horizontal="center" vertical="center"/>
      <protection locked="0"/>
    </xf>
    <xf numFmtId="49" fontId="7" fillId="0" borderId="31" xfId="7" applyNumberFormat="1" applyFont="1" applyFill="1" applyBorder="1" applyAlignment="1" applyProtection="1">
      <alignment horizontal="left" vertical="top" wrapText="1"/>
      <protection locked="0"/>
    </xf>
    <xf numFmtId="49" fontId="7" fillId="0" borderId="18" xfId="7" applyNumberFormat="1" applyFont="1" applyFill="1" applyBorder="1" applyAlignment="1" applyProtection="1">
      <alignment horizontal="left" vertical="top" wrapText="1"/>
      <protection locked="0"/>
    </xf>
    <xf numFmtId="49" fontId="7" fillId="0" borderId="28" xfId="7" applyNumberFormat="1" applyFont="1" applyFill="1" applyBorder="1" applyAlignment="1" applyProtection="1">
      <alignment horizontal="left" vertical="top" wrapText="1"/>
      <protection locked="0"/>
    </xf>
    <xf numFmtId="0" fontId="7" fillId="0" borderId="31" xfId="7" applyFont="1" applyFill="1" applyBorder="1" applyAlignment="1" applyProtection="1">
      <alignment horizontal="left" vertical="center"/>
      <protection locked="0"/>
    </xf>
    <xf numFmtId="0" fontId="7" fillId="0" borderId="18" xfId="7" applyFont="1" applyFill="1" applyBorder="1" applyAlignment="1" applyProtection="1">
      <alignment horizontal="left" vertical="center"/>
      <protection locked="0"/>
    </xf>
    <xf numFmtId="0" fontId="7" fillId="0" borderId="28" xfId="7" applyFont="1" applyFill="1" applyBorder="1" applyAlignment="1" applyProtection="1">
      <alignment horizontal="left" vertical="center"/>
      <protection locked="0"/>
    </xf>
    <xf numFmtId="0" fontId="7" fillId="6" borderId="31" xfId="7" applyFont="1" applyFill="1" applyBorder="1" applyAlignment="1" applyProtection="1">
      <alignment horizontal="center" vertical="center"/>
      <protection locked="0"/>
    </xf>
    <xf numFmtId="0" fontId="7" fillId="6" borderId="28" xfId="7" applyFont="1" applyFill="1" applyBorder="1" applyAlignment="1" applyProtection="1">
      <alignment horizontal="center" vertical="center"/>
      <protection locked="0"/>
    </xf>
    <xf numFmtId="0" fontId="7" fillId="0" borderId="29" xfId="7" applyFont="1" applyFill="1" applyBorder="1" applyAlignment="1" applyProtection="1">
      <alignment horizontal="center" vertical="center" wrapText="1"/>
    </xf>
    <xf numFmtId="0" fontId="7" fillId="0" borderId="7" xfId="0" applyFont="1" applyBorder="1" applyAlignment="1">
      <alignment horizontal="center" vertical="center" wrapText="1"/>
    </xf>
    <xf numFmtId="0" fontId="7" fillId="0" borderId="38" xfId="0" applyFont="1" applyBorder="1" applyAlignment="1">
      <alignment horizontal="center" vertical="center" wrapText="1"/>
    </xf>
    <xf numFmtId="0" fontId="7" fillId="5" borderId="31" xfId="7" applyFont="1" applyFill="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7" fillId="6" borderId="27" xfId="7" applyFont="1" applyFill="1" applyBorder="1" applyAlignment="1" applyProtection="1">
      <alignment horizontal="center" vertical="center"/>
    </xf>
    <xf numFmtId="0" fontId="7" fillId="6" borderId="55" xfId="7" applyFont="1" applyFill="1" applyBorder="1" applyAlignment="1" applyProtection="1">
      <alignment horizontal="center" vertical="center"/>
    </xf>
    <xf numFmtId="0" fontId="7" fillId="3" borderId="1" xfId="7" applyFont="1" applyFill="1" applyBorder="1" applyAlignment="1" applyProtection="1">
      <alignment horizontal="center" vertical="center" textRotation="255" wrapText="1"/>
    </xf>
    <xf numFmtId="0" fontId="7" fillId="3" borderId="10" xfId="7" applyFont="1" applyFill="1" applyBorder="1" applyAlignment="1" applyProtection="1">
      <alignment horizontal="center" vertical="center" textRotation="255" wrapText="1"/>
    </xf>
    <xf numFmtId="0" fontId="7" fillId="3" borderId="24" xfId="7" applyFont="1" applyFill="1" applyBorder="1" applyAlignment="1" applyProtection="1">
      <alignment horizontal="center" vertical="center" textRotation="255" wrapText="1"/>
    </xf>
    <xf numFmtId="0" fontId="7" fillId="3" borderId="14" xfId="7" applyFont="1" applyFill="1" applyBorder="1" applyAlignment="1" applyProtection="1">
      <alignment horizontal="center" vertical="center" textRotation="255" wrapText="1"/>
    </xf>
    <xf numFmtId="0" fontId="7" fillId="3" borderId="6" xfId="7" applyFont="1" applyFill="1" applyBorder="1" applyAlignment="1" applyProtection="1">
      <alignment horizontal="center" vertical="center" textRotation="255" wrapText="1"/>
    </xf>
    <xf numFmtId="0" fontId="7" fillId="3" borderId="8" xfId="7" applyFont="1" applyFill="1" applyBorder="1" applyAlignment="1" applyProtection="1">
      <alignment horizontal="center" vertical="center" textRotation="255" wrapText="1"/>
    </xf>
    <xf numFmtId="0" fontId="7" fillId="0" borderId="6" xfId="7" applyFont="1" applyBorder="1" applyAlignment="1" applyProtection="1">
      <alignment vertical="center" wrapText="1"/>
    </xf>
    <xf numFmtId="49" fontId="7" fillId="0" borderId="31" xfId="7" applyNumberFormat="1" applyFont="1" applyBorder="1" applyAlignment="1" applyProtection="1">
      <alignment horizontal="left" vertical="center" wrapText="1"/>
      <protection locked="0"/>
    </xf>
    <xf numFmtId="49" fontId="7" fillId="0" borderId="28" xfId="7" applyNumberFormat="1" applyFont="1" applyBorder="1" applyAlignment="1" applyProtection="1">
      <alignment horizontal="left" vertical="center" wrapText="1"/>
      <protection locked="0"/>
    </xf>
    <xf numFmtId="49" fontId="7" fillId="0" borderId="31" xfId="7" applyNumberFormat="1" applyFont="1" applyBorder="1" applyAlignment="1" applyProtection="1">
      <alignment horizontal="left" vertical="center" shrinkToFit="1"/>
      <protection locked="0"/>
    </xf>
    <xf numFmtId="49" fontId="7" fillId="0" borderId="18" xfId="7" applyNumberFormat="1" applyFont="1" applyBorder="1" applyAlignment="1" applyProtection="1">
      <alignment horizontal="left" vertical="center" shrinkToFit="1"/>
      <protection locked="0"/>
    </xf>
    <xf numFmtId="49" fontId="7" fillId="0" borderId="28" xfId="7" applyNumberFormat="1" applyFont="1" applyBorder="1" applyAlignment="1" applyProtection="1">
      <alignment horizontal="left" vertical="center" shrinkToFit="1"/>
      <protection locked="0"/>
    </xf>
    <xf numFmtId="0" fontId="7" fillId="3" borderId="24" xfId="7" applyFont="1" applyFill="1" applyBorder="1" applyAlignment="1" applyProtection="1">
      <alignment horizontal="center" vertical="center"/>
    </xf>
    <xf numFmtId="0" fontId="7" fillId="3" borderId="0" xfId="7" applyFont="1" applyFill="1" applyBorder="1" applyAlignment="1" applyProtection="1">
      <alignment horizontal="center" vertical="center"/>
    </xf>
    <xf numFmtId="0" fontId="7" fillId="3" borderId="14" xfId="7" applyFont="1" applyFill="1" applyBorder="1" applyAlignment="1" applyProtection="1">
      <alignment horizontal="center" vertical="center"/>
    </xf>
    <xf numFmtId="0" fontId="7" fillId="0" borderId="31" xfId="7" applyFont="1" applyFill="1" applyBorder="1" applyAlignment="1" applyProtection="1">
      <alignment horizontal="left" vertical="center" shrinkToFit="1"/>
      <protection locked="0"/>
    </xf>
    <xf numFmtId="0" fontId="7" fillId="0" borderId="18" xfId="7" applyFont="1" applyFill="1" applyBorder="1" applyAlignment="1" applyProtection="1">
      <alignment horizontal="left" vertical="center" shrinkToFit="1"/>
      <protection locked="0"/>
    </xf>
    <xf numFmtId="0" fontId="7" fillId="0" borderId="28" xfId="7" applyFont="1" applyFill="1" applyBorder="1" applyAlignment="1" applyProtection="1">
      <alignment horizontal="left" vertical="center" shrinkToFit="1"/>
      <protection locked="0"/>
    </xf>
    <xf numFmtId="42" fontId="7" fillId="0" borderId="31" xfId="7" applyNumberFormat="1" applyFont="1" applyFill="1" applyBorder="1" applyAlignment="1" applyProtection="1">
      <alignment horizontal="left" vertical="center"/>
      <protection locked="0"/>
    </xf>
    <xf numFmtId="42" fontId="7" fillId="0" borderId="28" xfId="7" applyNumberFormat="1" applyFont="1" applyFill="1" applyBorder="1" applyAlignment="1" applyProtection="1">
      <alignment horizontal="left" vertical="center"/>
      <protection locked="0"/>
    </xf>
    <xf numFmtId="42" fontId="7" fillId="0" borderId="18" xfId="7" applyNumberFormat="1" applyFont="1" applyFill="1" applyBorder="1" applyAlignment="1" applyProtection="1">
      <alignment horizontal="left" vertical="center"/>
    </xf>
    <xf numFmtId="42" fontId="7" fillId="0" borderId="48" xfId="7" applyNumberFormat="1" applyFont="1" applyFill="1" applyBorder="1" applyAlignment="1" applyProtection="1">
      <alignment horizontal="left" vertical="center"/>
    </xf>
    <xf numFmtId="0" fontId="17" fillId="0" borderId="0" xfId="7" applyFont="1" applyBorder="1" applyAlignment="1" applyProtection="1">
      <alignment horizontal="center" vertical="center"/>
    </xf>
    <xf numFmtId="0" fontId="10" fillId="0" borderId="67" xfId="7" applyFont="1" applyBorder="1" applyAlignment="1" applyProtection="1">
      <alignment horizontal="center" vertical="center"/>
    </xf>
    <xf numFmtId="0" fontId="12" fillId="0" borderId="68" xfId="0" applyFont="1" applyBorder="1" applyAlignment="1">
      <alignment horizontal="center" vertical="center"/>
    </xf>
    <xf numFmtId="0" fontId="12" fillId="0" borderId="69" xfId="0" applyFont="1" applyBorder="1" applyAlignment="1">
      <alignment horizontal="center" vertical="center"/>
    </xf>
    <xf numFmtId="49" fontId="7" fillId="0" borderId="31" xfId="7" applyNumberFormat="1" applyFont="1" applyBorder="1" applyAlignment="1" applyProtection="1">
      <alignment horizontal="center" vertical="center"/>
      <protection locked="0"/>
    </xf>
    <xf numFmtId="0" fontId="7" fillId="3" borderId="4" xfId="6" applyFont="1" applyFill="1" applyBorder="1" applyAlignment="1" applyProtection="1">
      <alignment horizontal="left" vertical="center" wrapText="1"/>
    </xf>
    <xf numFmtId="0" fontId="7" fillId="2" borderId="31" xfId="6" applyFont="1" applyFill="1" applyBorder="1" applyAlignment="1" applyProtection="1">
      <alignment horizontal="center" vertical="center" shrinkToFit="1"/>
      <protection locked="0"/>
    </xf>
    <xf numFmtId="0" fontId="7" fillId="2" borderId="18" xfId="6" applyFont="1" applyFill="1" applyBorder="1" applyAlignment="1" applyProtection="1">
      <alignment horizontal="center" vertical="center" shrinkToFit="1"/>
      <protection locked="0"/>
    </xf>
    <xf numFmtId="0" fontId="7" fillId="2" borderId="28" xfId="6" applyFont="1" applyFill="1" applyBorder="1" applyAlignment="1" applyProtection="1">
      <alignment horizontal="center" vertical="center" shrinkToFit="1"/>
      <protection locked="0"/>
    </xf>
    <xf numFmtId="0" fontId="7" fillId="0" borderId="20" xfId="0" applyFont="1" applyBorder="1" applyAlignment="1" applyProtection="1">
      <alignment horizontal="left" vertical="center" wrapText="1" shrinkToFit="1"/>
    </xf>
    <xf numFmtId="0" fontId="7" fillId="0" borderId="0" xfId="0" applyFont="1" applyBorder="1" applyAlignment="1" applyProtection="1">
      <alignment horizontal="left" vertical="center" wrapText="1" shrinkToFit="1"/>
    </xf>
    <xf numFmtId="0" fontId="7" fillId="0" borderId="21" xfId="0" applyFont="1" applyBorder="1" applyAlignment="1" applyProtection="1">
      <alignment horizontal="left" vertical="center" wrapText="1" shrinkToFit="1"/>
    </xf>
    <xf numFmtId="0" fontId="7" fillId="0" borderId="22" xfId="0" applyFont="1" applyBorder="1" applyAlignment="1" applyProtection="1">
      <alignment horizontal="left" vertical="center" wrapText="1" shrinkToFit="1"/>
    </xf>
    <xf numFmtId="0" fontId="7" fillId="3" borderId="1" xfId="0" applyFont="1" applyFill="1" applyBorder="1" applyAlignment="1" applyProtection="1">
      <alignment horizontal="left" vertical="center" wrapText="1"/>
    </xf>
    <xf numFmtId="0" fontId="7" fillId="3" borderId="17" xfId="0" applyFont="1" applyFill="1" applyBorder="1" applyAlignment="1" applyProtection="1">
      <alignment horizontal="left" vertical="center" wrapText="1"/>
    </xf>
    <xf numFmtId="0" fontId="7" fillId="3" borderId="10"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0" borderId="10" xfId="6" applyFont="1" applyFill="1" applyBorder="1" applyAlignment="1" applyProtection="1">
      <alignment horizontal="center" vertical="center"/>
    </xf>
    <xf numFmtId="0" fontId="7" fillId="0" borderId="9" xfId="6" applyFont="1" applyFill="1" applyBorder="1" applyAlignment="1" applyProtection="1">
      <alignment horizontal="center" vertical="center"/>
    </xf>
    <xf numFmtId="0" fontId="7" fillId="0" borderId="1" xfId="6" applyFont="1" applyFill="1" applyBorder="1" applyAlignment="1" applyProtection="1">
      <alignment horizontal="center" vertical="center"/>
    </xf>
    <xf numFmtId="0" fontId="7" fillId="0" borderId="2" xfId="6" applyFont="1" applyFill="1" applyBorder="1" applyAlignment="1" applyProtection="1">
      <alignment horizontal="right" vertical="center"/>
    </xf>
    <xf numFmtId="0" fontId="7" fillId="0" borderId="38" xfId="6" applyFont="1" applyFill="1" applyBorder="1" applyAlignment="1" applyProtection="1">
      <alignment horizontal="right" vertical="center"/>
    </xf>
    <xf numFmtId="0" fontId="7" fillId="0" borderId="17" xfId="0" applyFont="1" applyBorder="1" applyAlignment="1" applyProtection="1">
      <alignment vertical="center" wrapText="1"/>
    </xf>
    <xf numFmtId="0" fontId="7" fillId="0" borderId="10" xfId="0" applyFont="1" applyBorder="1" applyAlignment="1" applyProtection="1">
      <alignment vertical="center" wrapText="1"/>
    </xf>
    <xf numFmtId="0" fontId="7" fillId="0" borderId="6" xfId="0" applyFont="1" applyBorder="1" applyAlignment="1" applyProtection="1">
      <alignment vertical="center" wrapText="1"/>
    </xf>
    <xf numFmtId="0" fontId="7" fillId="0" borderId="3" xfId="0" applyFont="1" applyBorder="1" applyAlignment="1" applyProtection="1">
      <alignment vertical="center" wrapText="1"/>
    </xf>
    <xf numFmtId="0" fontId="7" fillId="0" borderId="8" xfId="0" applyFont="1" applyBorder="1" applyAlignment="1" applyProtection="1">
      <alignment vertical="center" wrapText="1"/>
    </xf>
    <xf numFmtId="0" fontId="7" fillId="0" borderId="1" xfId="6" applyFont="1" applyBorder="1" applyAlignment="1" applyProtection="1">
      <alignment horizontal="center" vertical="center" wrapText="1"/>
    </xf>
    <xf numFmtId="0" fontId="7" fillId="0" borderId="42" xfId="6" applyFont="1" applyBorder="1" applyAlignment="1" applyProtection="1">
      <alignment horizontal="center" vertical="center" wrapText="1"/>
    </xf>
    <xf numFmtId="0" fontId="7" fillId="0" borderId="18"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6" xfId="6" applyFont="1" applyBorder="1" applyAlignment="1" applyProtection="1">
      <alignment horizontal="right" vertical="center" wrapText="1"/>
    </xf>
    <xf numFmtId="0" fontId="7" fillId="0" borderId="44" xfId="6" applyFont="1" applyBorder="1" applyAlignment="1" applyProtection="1">
      <alignment horizontal="right" vertical="center" wrapText="1"/>
    </xf>
    <xf numFmtId="0" fontId="7" fillId="0" borderId="31" xfId="6" applyFont="1" applyFill="1" applyBorder="1" applyAlignment="1" applyProtection="1">
      <alignment horizontal="center" vertical="center"/>
      <protection locked="0"/>
    </xf>
    <xf numFmtId="0" fontId="7" fillId="0" borderId="18" xfId="0" applyFont="1" applyFill="1" applyBorder="1" applyAlignment="1" applyProtection="1">
      <alignment horizontal="center" vertical="center"/>
      <protection locked="0"/>
    </xf>
    <xf numFmtId="0" fontId="7" fillId="0" borderId="28" xfId="0" applyFont="1" applyFill="1" applyBorder="1" applyAlignment="1" applyProtection="1">
      <alignment horizontal="center" vertical="center"/>
      <protection locked="0"/>
    </xf>
    <xf numFmtId="0" fontId="7" fillId="0" borderId="29" xfId="6"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7" fillId="0" borderId="38" xfId="0" applyFont="1" applyBorder="1" applyAlignment="1" applyProtection="1">
      <alignment horizontal="center" vertical="center" wrapText="1"/>
    </xf>
    <xf numFmtId="181" fontId="7" fillId="0" borderId="31" xfId="6" applyNumberFormat="1" applyFont="1" applyBorder="1" applyAlignment="1" applyProtection="1">
      <alignment horizontal="center" vertical="center" wrapText="1"/>
      <protection locked="0"/>
    </xf>
    <xf numFmtId="181" fontId="7" fillId="0" borderId="18" xfId="0" applyNumberFormat="1" applyFont="1" applyBorder="1" applyAlignment="1" applyProtection="1">
      <alignment vertical="center" wrapText="1"/>
      <protection locked="0"/>
    </xf>
    <xf numFmtId="181" fontId="7" fillId="0" borderId="28" xfId="0" applyNumberFormat="1" applyFont="1" applyBorder="1" applyAlignment="1" applyProtection="1">
      <alignment vertical="center" wrapText="1"/>
      <protection locked="0"/>
    </xf>
    <xf numFmtId="0" fontId="7" fillId="2" borderId="62" xfId="6" applyFont="1" applyFill="1" applyBorder="1" applyAlignment="1" applyProtection="1">
      <alignment horizontal="center" vertical="center"/>
      <protection locked="0"/>
    </xf>
    <xf numFmtId="0" fontId="7" fillId="2" borderId="63" xfId="6" applyFont="1" applyFill="1" applyBorder="1" applyAlignment="1" applyProtection="1">
      <alignment horizontal="center" vertical="center"/>
      <protection locked="0"/>
    </xf>
    <xf numFmtId="0" fontId="7" fillId="2" borderId="64" xfId="6" applyFont="1" applyFill="1" applyBorder="1" applyAlignment="1" applyProtection="1">
      <alignment horizontal="center" vertical="center"/>
      <protection locked="0"/>
    </xf>
    <xf numFmtId="0" fontId="7" fillId="0" borderId="39" xfId="6" applyFont="1" applyFill="1" applyBorder="1" applyAlignment="1" applyProtection="1">
      <alignment horizontal="left" vertical="center" wrapText="1" shrinkToFit="1"/>
    </xf>
    <xf numFmtId="0" fontId="7" fillId="0" borderId="54" xfId="6" applyFont="1" applyFill="1" applyBorder="1" applyAlignment="1" applyProtection="1">
      <alignment horizontal="left" vertical="center" wrapText="1" shrinkToFit="1"/>
    </xf>
    <xf numFmtId="0" fontId="7" fillId="0" borderId="55" xfId="6" applyFont="1" applyFill="1" applyBorder="1" applyAlignment="1" applyProtection="1">
      <alignment horizontal="left" vertical="center" wrapText="1" shrinkToFit="1"/>
    </xf>
    <xf numFmtId="0" fontId="7" fillId="3" borderId="24"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7" fillId="3" borderId="14" xfId="0" applyFont="1" applyFill="1" applyBorder="1" applyAlignment="1" applyProtection="1">
      <alignment horizontal="left" vertical="center" wrapText="1"/>
    </xf>
    <xf numFmtId="0" fontId="7" fillId="0" borderId="2" xfId="0" applyFont="1" applyFill="1" applyBorder="1" applyAlignment="1" applyProtection="1">
      <alignment horizontal="center" vertical="center" wrapText="1"/>
    </xf>
    <xf numFmtId="0" fontId="7" fillId="0" borderId="38" xfId="0" applyFont="1" applyFill="1" applyBorder="1" applyAlignment="1" applyProtection="1">
      <alignment horizontal="center" vertical="center" wrapText="1"/>
    </xf>
    <xf numFmtId="0" fontId="7" fillId="0" borderId="31" xfId="0" applyNumberFormat="1" applyFont="1" applyBorder="1" applyAlignment="1" applyProtection="1">
      <alignment horizontal="center" vertical="center"/>
      <protection locked="0"/>
    </xf>
    <xf numFmtId="0" fontId="7" fillId="0" borderId="31" xfId="0" applyNumberFormat="1" applyFont="1" applyFill="1" applyBorder="1" applyAlignment="1" applyProtection="1">
      <alignment horizontal="center" vertical="center"/>
      <protection locked="0"/>
    </xf>
    <xf numFmtId="0" fontId="7" fillId="0" borderId="18" xfId="0" applyNumberFormat="1" applyFont="1" applyFill="1" applyBorder="1" applyAlignment="1" applyProtection="1">
      <alignment horizontal="center" vertical="center"/>
      <protection locked="0"/>
    </xf>
    <xf numFmtId="0" fontId="7" fillId="3" borderId="24" xfId="6" applyFont="1" applyFill="1" applyBorder="1" applyAlignment="1" applyProtection="1">
      <alignment horizontal="left" vertical="center" wrapText="1"/>
    </xf>
    <xf numFmtId="0" fontId="7" fillId="3" borderId="0" xfId="6" applyFont="1" applyFill="1" applyBorder="1" applyAlignment="1" applyProtection="1">
      <alignment horizontal="left" vertical="center" wrapText="1"/>
    </xf>
    <xf numFmtId="0" fontId="7" fillId="3" borderId="14" xfId="6" applyFont="1" applyFill="1" applyBorder="1" applyAlignment="1" applyProtection="1">
      <alignment horizontal="left" vertical="center" wrapText="1"/>
    </xf>
    <xf numFmtId="0" fontId="7" fillId="0" borderId="38" xfId="6" applyFont="1" applyBorder="1" applyAlignment="1" applyProtection="1">
      <alignment horizontal="center" vertical="center"/>
    </xf>
    <xf numFmtId="0" fontId="7" fillId="0" borderId="32" xfId="6" applyFont="1" applyBorder="1" applyAlignment="1" applyProtection="1">
      <alignment horizontal="right" vertical="center"/>
    </xf>
    <xf numFmtId="0" fontId="7" fillId="0" borderId="33" xfId="6" applyFont="1" applyBorder="1" applyAlignment="1" applyProtection="1">
      <alignment horizontal="right" vertical="center"/>
    </xf>
    <xf numFmtId="0" fontId="7" fillId="0" borderId="43" xfId="6" applyFont="1" applyBorder="1" applyAlignment="1" applyProtection="1">
      <alignment horizontal="right" vertical="center"/>
    </xf>
    <xf numFmtId="14" fontId="7" fillId="0" borderId="31" xfId="6" applyNumberFormat="1" applyFont="1" applyBorder="1" applyAlignment="1" applyProtection="1">
      <alignment horizontal="center" vertical="center"/>
      <protection locked="0"/>
    </xf>
    <xf numFmtId="14" fontId="7" fillId="0" borderId="18" xfId="6" applyNumberFormat="1" applyFont="1" applyBorder="1" applyAlignment="1" applyProtection="1">
      <alignment horizontal="center" vertical="center"/>
      <protection locked="0"/>
    </xf>
    <xf numFmtId="14" fontId="7" fillId="0" borderId="28" xfId="6" applyNumberFormat="1" applyFont="1" applyBorder="1" applyAlignment="1" applyProtection="1">
      <alignment horizontal="center" vertical="center"/>
      <protection locked="0"/>
    </xf>
    <xf numFmtId="0" fontId="7" fillId="0" borderId="24" xfId="6" applyFont="1" applyBorder="1" applyAlignment="1" applyProtection="1">
      <alignment horizontal="right" vertical="center" wrapText="1"/>
    </xf>
    <xf numFmtId="0" fontId="7" fillId="0" borderId="0" xfId="6" applyFont="1" applyBorder="1" applyAlignment="1" applyProtection="1">
      <alignment horizontal="right" vertical="center" wrapText="1"/>
    </xf>
    <xf numFmtId="0" fontId="7" fillId="0" borderId="45" xfId="6" applyFont="1" applyBorder="1" applyAlignment="1" applyProtection="1">
      <alignment horizontal="right" vertical="center" wrapText="1"/>
    </xf>
    <xf numFmtId="49" fontId="7" fillId="0" borderId="83" xfId="6" applyNumberFormat="1" applyFont="1" applyFill="1" applyBorder="1" applyAlignment="1" applyProtection="1">
      <alignment horizontal="left" vertical="center" wrapText="1"/>
    </xf>
    <xf numFmtId="0" fontId="7" fillId="0" borderId="84" xfId="0" applyFont="1" applyBorder="1" applyAlignment="1" applyProtection="1">
      <alignment horizontal="left" vertical="center" wrapText="1"/>
    </xf>
    <xf numFmtId="0" fontId="7" fillId="0" borderId="85" xfId="0" applyFont="1" applyBorder="1" applyAlignment="1" applyProtection="1">
      <alignment horizontal="left" vertical="center" wrapText="1"/>
    </xf>
    <xf numFmtId="0" fontId="7" fillId="0" borderId="83" xfId="0" applyFont="1" applyBorder="1" applyAlignment="1" applyProtection="1">
      <alignment horizontal="left" vertical="center" wrapText="1"/>
    </xf>
    <xf numFmtId="0" fontId="7" fillId="0" borderId="89" xfId="0" applyFont="1" applyBorder="1" applyAlignment="1" applyProtection="1">
      <alignment horizontal="center" vertical="center" wrapText="1"/>
    </xf>
    <xf numFmtId="0" fontId="7" fillId="0" borderId="95" xfId="0" applyFont="1" applyBorder="1" applyAlignment="1" applyProtection="1">
      <alignment horizontal="center" vertical="center" wrapText="1"/>
    </xf>
    <xf numFmtId="49" fontId="7" fillId="0" borderId="83" xfId="6" applyNumberFormat="1" applyFont="1" applyFill="1" applyBorder="1" applyAlignment="1" applyProtection="1">
      <alignment horizontal="center" vertical="center" shrinkToFit="1"/>
    </xf>
    <xf numFmtId="49" fontId="7" fillId="0" borderId="85" xfId="6" applyNumberFormat="1" applyFont="1" applyFill="1" applyBorder="1" applyAlignment="1" applyProtection="1">
      <alignment horizontal="center" vertical="center" shrinkToFit="1"/>
    </xf>
    <xf numFmtId="0" fontId="7" fillId="0" borderId="46" xfId="0" applyFont="1" applyBorder="1" applyAlignment="1" applyProtection="1">
      <alignment horizontal="left" vertical="center" wrapText="1" shrinkToFit="1"/>
    </xf>
    <xf numFmtId="0" fontId="7" fillId="3" borderId="81" xfId="0" applyFont="1" applyFill="1" applyBorder="1" applyAlignment="1" applyProtection="1">
      <alignment horizontal="left" vertical="center" wrapText="1"/>
    </xf>
    <xf numFmtId="0" fontId="7" fillId="3" borderId="96" xfId="0" applyFont="1" applyFill="1" applyBorder="1" applyAlignment="1" applyProtection="1">
      <alignment horizontal="left" vertical="center" wrapText="1"/>
    </xf>
    <xf numFmtId="0" fontId="7" fillId="3" borderId="97" xfId="0" applyFont="1" applyFill="1" applyBorder="1" applyAlignment="1" applyProtection="1">
      <alignment horizontal="left" vertical="center" wrapText="1"/>
    </xf>
    <xf numFmtId="0" fontId="7" fillId="0" borderId="78" xfId="0" applyFont="1" applyBorder="1" applyAlignment="1" applyProtection="1">
      <alignment horizontal="left" vertical="center" wrapText="1"/>
    </xf>
    <xf numFmtId="0" fontId="7" fillId="0" borderId="79" xfId="0" applyFont="1" applyBorder="1" applyAlignment="1" applyProtection="1">
      <alignment horizontal="left" vertical="center" wrapText="1"/>
    </xf>
    <xf numFmtId="0" fontId="7" fillId="0" borderId="80" xfId="0" applyFont="1" applyBorder="1" applyAlignment="1" applyProtection="1">
      <alignment horizontal="left" vertical="center" wrapText="1"/>
    </xf>
    <xf numFmtId="0" fontId="7" fillId="0" borderId="81" xfId="6" applyFont="1" applyFill="1" applyBorder="1" applyAlignment="1" applyProtection="1">
      <alignment horizontal="center" vertical="center"/>
    </xf>
    <xf numFmtId="0" fontId="7" fillId="0" borderId="82" xfId="6" applyFont="1" applyFill="1" applyBorder="1" applyAlignment="1" applyProtection="1">
      <alignment horizontal="center" vertical="center"/>
    </xf>
    <xf numFmtId="0" fontId="7" fillId="2" borderId="83" xfId="6" applyFont="1" applyFill="1" applyBorder="1" applyAlignment="1" applyProtection="1">
      <alignment horizontal="center" vertical="center" shrinkToFit="1"/>
    </xf>
    <xf numFmtId="0" fontId="7" fillId="2" borderId="84" xfId="6" applyFont="1" applyFill="1" applyBorder="1" applyAlignment="1" applyProtection="1">
      <alignment horizontal="center" vertical="center" shrinkToFit="1"/>
    </xf>
    <xf numFmtId="0" fontId="7" fillId="2" borderId="85" xfId="6" applyFont="1" applyFill="1" applyBorder="1" applyAlignment="1" applyProtection="1">
      <alignment horizontal="center" vertical="center" shrinkToFit="1"/>
    </xf>
    <xf numFmtId="0" fontId="7" fillId="0" borderId="78" xfId="6" applyFont="1" applyFill="1" applyBorder="1" applyAlignment="1" applyProtection="1">
      <alignment horizontal="right" vertical="center"/>
    </xf>
    <xf numFmtId="0" fontId="7" fillId="0" borderId="79" xfId="6" applyFont="1" applyFill="1" applyBorder="1" applyAlignment="1" applyProtection="1">
      <alignment horizontal="right" vertical="center"/>
    </xf>
    <xf numFmtId="49" fontId="7" fillId="0" borderId="98" xfId="6" applyNumberFormat="1" applyFont="1" applyFill="1" applyBorder="1" applyAlignment="1" applyProtection="1">
      <alignment horizontal="center" vertical="center" wrapText="1" shrinkToFit="1"/>
    </xf>
    <xf numFmtId="49" fontId="7" fillId="0" borderId="85" xfId="6" applyNumberFormat="1" applyFont="1" applyFill="1" applyBorder="1" applyAlignment="1" applyProtection="1">
      <alignment horizontal="center" vertical="center" wrapText="1" shrinkToFit="1"/>
    </xf>
    <xf numFmtId="0" fontId="7" fillId="3" borderId="89" xfId="0" applyFont="1" applyFill="1" applyBorder="1" applyAlignment="1" applyProtection="1">
      <alignment horizontal="center" vertical="center" wrapText="1"/>
    </xf>
    <xf numFmtId="0" fontId="7" fillId="3" borderId="95" xfId="0" applyFont="1" applyFill="1" applyBorder="1" applyAlignment="1" applyProtection="1">
      <alignment horizontal="center" vertical="center" wrapText="1"/>
    </xf>
    <xf numFmtId="0" fontId="7" fillId="3" borderId="1" xfId="0" applyFont="1" applyFill="1" applyBorder="1" applyAlignment="1" applyProtection="1">
      <alignment vertical="center" wrapText="1"/>
    </xf>
    <xf numFmtId="0" fontId="7" fillId="3" borderId="17" xfId="0" applyFont="1" applyFill="1" applyBorder="1" applyAlignment="1" applyProtection="1">
      <alignment vertical="center" wrapText="1"/>
    </xf>
    <xf numFmtId="0" fontId="7" fillId="3" borderId="10" xfId="0" applyFont="1" applyFill="1" applyBorder="1" applyAlignment="1" applyProtection="1">
      <alignment vertical="center" wrapText="1"/>
    </xf>
    <xf numFmtId="0" fontId="7" fillId="3" borderId="24" xfId="0" applyFont="1" applyFill="1" applyBorder="1" applyAlignment="1" applyProtection="1">
      <alignment vertical="center" wrapText="1"/>
    </xf>
    <xf numFmtId="0" fontId="7" fillId="3" borderId="0" xfId="0" applyFont="1" applyFill="1" applyBorder="1" applyAlignment="1" applyProtection="1">
      <alignment vertical="center" wrapText="1"/>
    </xf>
    <xf numFmtId="0" fontId="7" fillId="3" borderId="14" xfId="0" applyFont="1" applyFill="1" applyBorder="1" applyAlignment="1" applyProtection="1">
      <alignment vertical="center" wrapText="1"/>
    </xf>
    <xf numFmtId="0" fontId="7" fillId="3" borderId="6" xfId="0" applyFont="1" applyFill="1" applyBorder="1" applyAlignment="1" applyProtection="1">
      <alignment vertical="center" wrapText="1"/>
    </xf>
    <xf numFmtId="0" fontId="7" fillId="3" borderId="3" xfId="0" applyFont="1" applyFill="1" applyBorder="1" applyAlignment="1" applyProtection="1">
      <alignment vertical="center" wrapText="1"/>
    </xf>
    <xf numFmtId="0" fontId="7" fillId="3" borderId="8" xfId="0" applyFont="1" applyFill="1" applyBorder="1" applyAlignment="1" applyProtection="1">
      <alignment vertical="center" wrapText="1"/>
    </xf>
    <xf numFmtId="0" fontId="7" fillId="0" borderId="1" xfId="6" applyFont="1" applyFill="1" applyBorder="1" applyAlignment="1" applyProtection="1">
      <alignment horizontal="right" vertical="center"/>
    </xf>
    <xf numFmtId="0" fontId="7" fillId="0" borderId="42" xfId="6" applyFont="1" applyFill="1" applyBorder="1" applyAlignment="1" applyProtection="1">
      <alignment horizontal="right" vertical="center"/>
    </xf>
    <xf numFmtId="49" fontId="7" fillId="5" borderId="46" xfId="6" applyNumberFormat="1" applyFont="1" applyFill="1" applyBorder="1" applyAlignment="1" applyProtection="1">
      <alignment horizontal="center" vertical="center" wrapText="1" shrinkToFit="1"/>
      <protection locked="0"/>
    </xf>
    <xf numFmtId="49" fontId="7" fillId="5" borderId="47" xfId="6" applyNumberFormat="1" applyFont="1" applyFill="1" applyBorder="1" applyAlignment="1" applyProtection="1">
      <alignment horizontal="center" vertical="center" shrinkToFit="1"/>
      <protection locked="0"/>
    </xf>
    <xf numFmtId="49" fontId="7" fillId="5" borderId="34" xfId="6" applyNumberFormat="1" applyFont="1" applyFill="1" applyBorder="1" applyAlignment="1" applyProtection="1">
      <alignment horizontal="center" vertical="center" shrinkToFit="1"/>
      <protection locked="0"/>
    </xf>
    <xf numFmtId="49" fontId="7" fillId="5" borderId="65" xfId="6" applyNumberFormat="1" applyFont="1" applyFill="1" applyBorder="1" applyAlignment="1" applyProtection="1">
      <alignment horizontal="center" vertical="center" shrinkToFit="1"/>
      <protection locked="0"/>
    </xf>
    <xf numFmtId="49" fontId="7" fillId="0" borderId="31" xfId="6" applyNumberFormat="1" applyFont="1" applyFill="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28" xfId="0" applyFont="1" applyBorder="1" applyAlignment="1" applyProtection="1">
      <alignment horizontal="left" vertical="center" wrapText="1"/>
      <protection locked="0"/>
    </xf>
    <xf numFmtId="0" fontId="7" fillId="0" borderId="31" xfId="0" applyFont="1" applyBorder="1" applyAlignment="1" applyProtection="1">
      <alignment horizontal="left" vertical="center" wrapText="1"/>
      <protection locked="0"/>
    </xf>
    <xf numFmtId="0" fontId="7" fillId="0" borderId="93" xfId="6" applyFont="1" applyFill="1" applyBorder="1" applyAlignment="1" applyProtection="1">
      <alignment horizontal="right" vertical="center"/>
    </xf>
    <xf numFmtId="0" fontId="7" fillId="0" borderId="94" xfId="6" applyFont="1" applyFill="1" applyBorder="1" applyAlignment="1" applyProtection="1">
      <alignment horizontal="right" vertical="center"/>
    </xf>
    <xf numFmtId="49" fontId="7" fillId="0" borderId="83" xfId="6" applyNumberFormat="1" applyFont="1" applyFill="1" applyBorder="1" applyAlignment="1" applyProtection="1">
      <alignment horizontal="left" vertical="center" shrinkToFit="1"/>
    </xf>
    <xf numFmtId="49" fontId="7" fillId="0" borderId="84" xfId="6" applyNumberFormat="1" applyFont="1" applyFill="1" applyBorder="1" applyAlignment="1" applyProtection="1">
      <alignment horizontal="left" vertical="center" shrinkToFit="1"/>
    </xf>
    <xf numFmtId="49" fontId="7" fillId="0" borderId="85" xfId="6" applyNumberFormat="1" applyFont="1" applyFill="1" applyBorder="1" applyAlignment="1" applyProtection="1">
      <alignment horizontal="left" vertical="center" shrinkToFit="1"/>
    </xf>
    <xf numFmtId="0" fontId="7" fillId="3" borderId="86" xfId="0" applyFont="1" applyFill="1" applyBorder="1" applyAlignment="1" applyProtection="1">
      <alignment horizontal="center" vertical="center" wrapText="1"/>
    </xf>
    <xf numFmtId="0" fontId="7" fillId="3" borderId="92" xfId="0" applyFont="1" applyFill="1" applyBorder="1" applyAlignment="1" applyProtection="1">
      <alignment horizontal="center" vertical="center" wrapText="1"/>
    </xf>
    <xf numFmtId="49" fontId="7" fillId="5" borderId="83" xfId="6" applyNumberFormat="1" applyFont="1" applyFill="1" applyBorder="1" applyAlignment="1" applyProtection="1">
      <alignment horizontal="center" vertical="center" shrinkToFit="1"/>
    </xf>
    <xf numFmtId="49" fontId="7" fillId="5" borderId="84" xfId="6" applyNumberFormat="1" applyFont="1" applyFill="1" applyBorder="1" applyAlignment="1" applyProtection="1">
      <alignment horizontal="center" vertical="center" shrinkToFit="1"/>
    </xf>
    <xf numFmtId="49" fontId="7" fillId="5" borderId="85" xfId="6" applyNumberFormat="1" applyFont="1" applyFill="1" applyBorder="1" applyAlignment="1" applyProtection="1">
      <alignment horizontal="center" vertical="center" shrinkToFit="1"/>
    </xf>
    <xf numFmtId="49" fontId="7" fillId="0" borderId="84" xfId="6" applyNumberFormat="1" applyFont="1" applyFill="1" applyBorder="1" applyAlignment="1" applyProtection="1">
      <alignment horizontal="center" vertical="center" shrinkToFit="1"/>
    </xf>
    <xf numFmtId="0" fontId="7" fillId="0" borderId="83" xfId="0" applyFont="1" applyBorder="1" applyAlignment="1" applyProtection="1">
      <alignment horizontal="center" vertical="center" shrinkToFit="1"/>
    </xf>
    <xf numFmtId="0" fontId="7" fillId="0" borderId="84" xfId="0" applyFont="1" applyBorder="1" applyAlignment="1" applyProtection="1">
      <alignment horizontal="center" vertical="center" shrinkToFit="1"/>
    </xf>
    <xf numFmtId="0" fontId="7" fillId="0" borderId="85" xfId="0" applyFont="1" applyBorder="1" applyAlignment="1" applyProtection="1">
      <alignment horizontal="center" vertical="center" shrinkToFit="1"/>
    </xf>
    <xf numFmtId="0" fontId="7" fillId="3" borderId="6" xfId="0" applyFont="1" applyFill="1" applyBorder="1" applyAlignment="1" applyProtection="1">
      <alignment horizontal="center" vertical="center" wrapText="1"/>
    </xf>
    <xf numFmtId="0" fontId="7" fillId="3" borderId="44" xfId="0" applyFont="1" applyFill="1" applyBorder="1" applyAlignment="1" applyProtection="1">
      <alignment horizontal="center" vertical="center" wrapText="1"/>
    </xf>
    <xf numFmtId="0" fontId="7" fillId="0" borderId="6" xfId="0" applyFont="1" applyBorder="1" applyAlignment="1" applyProtection="1">
      <alignment horizontal="center" vertical="center" wrapText="1"/>
    </xf>
    <xf numFmtId="0" fontId="7" fillId="0" borderId="44" xfId="0" applyFont="1" applyBorder="1" applyAlignment="1" applyProtection="1">
      <alignment horizontal="center" vertical="center" wrapText="1"/>
    </xf>
    <xf numFmtId="49" fontId="7" fillId="0" borderId="24" xfId="6" applyNumberFormat="1" applyFont="1" applyFill="1" applyBorder="1" applyAlignment="1" applyProtection="1">
      <alignment horizontal="right" vertical="center" shrinkToFit="1"/>
    </xf>
    <xf numFmtId="49" fontId="7" fillId="0" borderId="0" xfId="6" applyNumberFormat="1" applyFont="1" applyFill="1" applyBorder="1" applyAlignment="1" applyProtection="1">
      <alignment horizontal="right" vertical="center" shrinkToFit="1"/>
    </xf>
    <xf numFmtId="49" fontId="7" fillId="0" borderId="14" xfId="6" applyNumberFormat="1" applyFont="1" applyFill="1" applyBorder="1" applyAlignment="1" applyProtection="1">
      <alignment horizontal="right" vertical="center" shrinkToFit="1"/>
    </xf>
    <xf numFmtId="0" fontId="7" fillId="0" borderId="86" xfId="6" applyFont="1" applyFill="1" applyBorder="1" applyAlignment="1" applyProtection="1">
      <alignment horizontal="right" vertical="center"/>
    </xf>
    <xf numFmtId="0" fontId="7" fillId="0" borderId="92" xfId="6" applyFont="1" applyFill="1" applyBorder="1" applyAlignment="1" applyProtection="1">
      <alignment horizontal="right" vertical="center"/>
    </xf>
    <xf numFmtId="0" fontId="7" fillId="0" borderId="84" xfId="0" applyFont="1" applyBorder="1" applyAlignment="1" applyProtection="1">
      <alignment horizontal="left" vertical="center" shrinkToFit="1"/>
    </xf>
    <xf numFmtId="0" fontId="7" fillId="0" borderId="85" xfId="0" applyFont="1" applyBorder="1" applyAlignment="1" applyProtection="1">
      <alignment horizontal="left" vertical="center" shrinkToFit="1"/>
    </xf>
    <xf numFmtId="0" fontId="7" fillId="0" borderId="89" xfId="6" applyFont="1" applyFill="1" applyBorder="1" applyAlignment="1" applyProtection="1">
      <alignment horizontal="right" vertical="center"/>
    </xf>
    <xf numFmtId="0" fontId="7" fillId="0" borderId="95" xfId="6" applyFont="1" applyFill="1" applyBorder="1" applyAlignment="1" applyProtection="1">
      <alignment horizontal="right" vertical="center"/>
    </xf>
    <xf numFmtId="0" fontId="7" fillId="3" borderId="78" xfId="0" applyFont="1" applyFill="1" applyBorder="1" applyAlignment="1" applyProtection="1">
      <alignment horizontal="left" vertical="center" wrapText="1"/>
    </xf>
    <xf numFmtId="0" fontId="7" fillId="3" borderId="79" xfId="0" applyFont="1" applyFill="1" applyBorder="1" applyAlignment="1" applyProtection="1">
      <alignment horizontal="left" vertical="center" wrapText="1"/>
    </xf>
    <xf numFmtId="0" fontId="7" fillId="3" borderId="80" xfId="0" applyFont="1" applyFill="1" applyBorder="1" applyAlignment="1" applyProtection="1">
      <alignment horizontal="left" vertical="center" wrapText="1"/>
    </xf>
    <xf numFmtId="0" fontId="7" fillId="3" borderId="86" xfId="0" applyFont="1" applyFill="1" applyBorder="1" applyAlignment="1" applyProtection="1">
      <alignment horizontal="left" vertical="center" wrapText="1"/>
    </xf>
    <xf numFmtId="0" fontId="7" fillId="3" borderId="87" xfId="0" applyFont="1" applyFill="1" applyBorder="1" applyAlignment="1" applyProtection="1">
      <alignment horizontal="left" vertical="center" wrapText="1"/>
    </xf>
    <xf numFmtId="0" fontId="7" fillId="3" borderId="88" xfId="0" applyFont="1" applyFill="1" applyBorder="1" applyAlignment="1" applyProtection="1">
      <alignment horizontal="left" vertical="center" wrapText="1"/>
    </xf>
    <xf numFmtId="0" fontId="7" fillId="0" borderId="89" xfId="0" applyFont="1" applyBorder="1" applyAlignment="1" applyProtection="1">
      <alignment horizontal="left" vertical="center" wrapText="1"/>
    </xf>
    <xf numFmtId="0" fontId="7" fillId="0" borderId="90" xfId="0" applyFont="1" applyBorder="1" applyAlignment="1" applyProtection="1">
      <alignment horizontal="left" vertical="center" wrapText="1"/>
    </xf>
    <xf numFmtId="0" fontId="7" fillId="0" borderId="91" xfId="0" applyFont="1" applyBorder="1" applyAlignment="1" applyProtection="1">
      <alignment horizontal="left" vertical="center" wrapText="1"/>
    </xf>
    <xf numFmtId="0" fontId="7" fillId="3" borderId="78" xfId="6" applyFont="1" applyFill="1" applyBorder="1" applyAlignment="1" applyProtection="1">
      <alignment horizontal="left" vertical="center" wrapText="1"/>
    </xf>
    <xf numFmtId="0" fontId="7" fillId="3" borderId="79" xfId="6" applyFont="1" applyFill="1" applyBorder="1" applyAlignment="1" applyProtection="1">
      <alignment horizontal="left" vertical="center" wrapText="1"/>
    </xf>
    <xf numFmtId="0" fontId="7" fillId="3" borderId="80" xfId="6" applyFont="1" applyFill="1" applyBorder="1" applyAlignment="1" applyProtection="1">
      <alignment horizontal="left" vertical="center"/>
    </xf>
    <xf numFmtId="0" fontId="7" fillId="3" borderId="86" xfId="6" applyFont="1" applyFill="1" applyBorder="1" applyAlignment="1" applyProtection="1">
      <alignment horizontal="left" vertical="center" wrapText="1"/>
    </xf>
    <xf numFmtId="0" fontId="7" fillId="3" borderId="87" xfId="6" applyFont="1" applyFill="1" applyBorder="1" applyAlignment="1" applyProtection="1">
      <alignment horizontal="left" vertical="center" wrapText="1"/>
    </xf>
    <xf numFmtId="0" fontId="7" fillId="3" borderId="88" xfId="6" applyFont="1" applyFill="1" applyBorder="1" applyAlignment="1" applyProtection="1">
      <alignment horizontal="left" vertical="center"/>
    </xf>
    <xf numFmtId="0" fontId="7" fillId="3" borderId="86" xfId="6" applyFont="1" applyFill="1" applyBorder="1" applyAlignment="1" applyProtection="1">
      <alignment horizontal="left" vertical="center"/>
    </xf>
    <xf numFmtId="0" fontId="7" fillId="3" borderId="87" xfId="6" applyFont="1" applyFill="1" applyBorder="1" applyAlignment="1" applyProtection="1">
      <alignment horizontal="left" vertical="center"/>
    </xf>
    <xf numFmtId="0" fontId="7" fillId="0" borderId="89" xfId="0" applyFont="1" applyBorder="1" applyAlignment="1" applyProtection="1">
      <alignment horizontal="left" vertical="center"/>
    </xf>
    <xf numFmtId="0" fontId="7" fillId="0" borderId="90" xfId="0" applyFont="1" applyBorder="1" applyAlignment="1" applyProtection="1">
      <alignment horizontal="left" vertical="center"/>
    </xf>
    <xf numFmtId="0" fontId="7" fillId="0" borderId="91" xfId="0" applyFont="1" applyBorder="1" applyAlignment="1" applyProtection="1">
      <alignment horizontal="left" vertical="center"/>
    </xf>
    <xf numFmtId="0" fontId="7" fillId="0" borderId="81" xfId="6" applyFont="1" applyBorder="1" applyAlignment="1" applyProtection="1">
      <alignment horizontal="center" vertical="center" wrapText="1"/>
    </xf>
    <xf numFmtId="0" fontId="7" fillId="0" borderId="82" xfId="6" applyFont="1" applyBorder="1" applyAlignment="1" applyProtection="1">
      <alignment horizontal="center" vertical="center" wrapText="1"/>
    </xf>
    <xf numFmtId="0" fontId="7" fillId="0" borderId="81" xfId="6" applyFont="1" applyFill="1" applyBorder="1" applyAlignment="1" applyProtection="1">
      <alignment horizontal="right" vertical="center"/>
    </xf>
    <xf numFmtId="0" fontId="7" fillId="0" borderId="82" xfId="6" applyFont="1" applyFill="1" applyBorder="1" applyAlignment="1" applyProtection="1">
      <alignment horizontal="right" vertical="center"/>
    </xf>
    <xf numFmtId="49" fontId="7" fillId="3" borderId="9" xfId="6" applyNumberFormat="1" applyFont="1" applyFill="1" applyBorder="1" applyAlignment="1" applyProtection="1">
      <alignment horizontal="center" vertical="center" wrapText="1"/>
    </xf>
    <xf numFmtId="49" fontId="7" fillId="3" borderId="35" xfId="6" applyNumberFormat="1" applyFont="1" applyFill="1" applyBorder="1" applyAlignment="1" applyProtection="1">
      <alignment horizontal="center" vertical="center" wrapText="1"/>
    </xf>
    <xf numFmtId="0" fontId="7" fillId="2" borderId="31" xfId="6" applyFont="1" applyFill="1" applyBorder="1" applyAlignment="1" applyProtection="1">
      <alignment horizontal="center" vertical="center" wrapText="1"/>
      <protection locked="0"/>
    </xf>
    <xf numFmtId="0" fontId="7" fillId="2" borderId="18" xfId="6" applyFont="1" applyFill="1" applyBorder="1" applyAlignment="1" applyProtection="1">
      <alignment horizontal="center" vertical="center" wrapText="1"/>
      <protection locked="0"/>
    </xf>
    <xf numFmtId="0" fontId="7" fillId="2" borderId="28" xfId="6" applyFont="1" applyFill="1" applyBorder="1" applyAlignment="1" applyProtection="1">
      <alignment horizontal="center" vertical="center" wrapText="1"/>
      <protection locked="0"/>
    </xf>
    <xf numFmtId="0" fontId="7" fillId="0" borderId="31" xfId="6" applyFont="1" applyFill="1" applyBorder="1" applyAlignment="1" applyProtection="1">
      <alignment horizontal="left" vertical="center" wrapText="1" shrinkToFit="1"/>
    </xf>
    <xf numFmtId="0" fontId="7" fillId="0" borderId="18" xfId="6" applyFont="1" applyFill="1" applyBorder="1" applyAlignment="1" applyProtection="1">
      <alignment horizontal="left" vertical="center" wrapText="1" shrinkToFit="1"/>
    </xf>
    <xf numFmtId="0" fontId="7" fillId="0" borderId="48" xfId="6" applyFont="1" applyFill="1" applyBorder="1" applyAlignment="1" applyProtection="1">
      <alignment horizontal="left" vertical="center" wrapText="1" shrinkToFit="1"/>
    </xf>
    <xf numFmtId="49" fontId="7" fillId="0" borderId="31" xfId="6" applyNumberFormat="1" applyFont="1" applyFill="1" applyBorder="1" applyAlignment="1" applyProtection="1">
      <alignment horizontal="center" vertical="center" shrinkToFit="1"/>
      <protection locked="0"/>
    </xf>
    <xf numFmtId="49" fontId="7" fillId="0" borderId="18" xfId="6" applyNumberFormat="1" applyFont="1" applyFill="1" applyBorder="1" applyAlignment="1" applyProtection="1">
      <alignment horizontal="center" vertical="center" shrinkToFit="1"/>
      <protection locked="0"/>
    </xf>
    <xf numFmtId="49" fontId="7" fillId="0" borderId="28" xfId="6" applyNumberFormat="1" applyFont="1" applyFill="1" applyBorder="1" applyAlignment="1" applyProtection="1">
      <alignment horizontal="center" vertical="center" shrinkToFit="1"/>
      <protection locked="0"/>
    </xf>
    <xf numFmtId="49" fontId="7" fillId="0" borderId="49" xfId="6" applyNumberFormat="1" applyFont="1" applyFill="1" applyBorder="1" applyAlignment="1" applyProtection="1">
      <alignment horizontal="center" vertical="center" wrapText="1"/>
    </xf>
    <xf numFmtId="49" fontId="7" fillId="0" borderId="28" xfId="6" applyNumberFormat="1" applyFont="1" applyFill="1" applyBorder="1" applyAlignment="1" applyProtection="1">
      <alignment horizontal="center" vertical="center" wrapText="1"/>
    </xf>
    <xf numFmtId="0" fontId="7" fillId="0" borderId="31"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49" fontId="7" fillId="5" borderId="31" xfId="6" applyNumberFormat="1" applyFont="1" applyFill="1" applyBorder="1" applyAlignment="1" applyProtection="1">
      <alignment horizontal="center" vertical="center" shrinkToFit="1"/>
      <protection locked="0"/>
    </xf>
    <xf numFmtId="0" fontId="7" fillId="5" borderId="28" xfId="0" applyFont="1" applyFill="1" applyBorder="1" applyAlignment="1" applyProtection="1">
      <alignment horizontal="center" vertical="center" shrinkToFit="1"/>
      <protection locked="0"/>
    </xf>
    <xf numFmtId="49" fontId="7" fillId="0" borderId="31" xfId="6" applyNumberFormat="1" applyFont="1" applyFill="1" applyBorder="1" applyAlignment="1" applyProtection="1">
      <alignment horizontal="right" vertical="center" shrinkToFit="1"/>
    </xf>
    <xf numFmtId="49" fontId="7" fillId="0" borderId="37" xfId="6" applyNumberFormat="1" applyFont="1" applyFill="1" applyBorder="1" applyAlignment="1" applyProtection="1">
      <alignment horizontal="right" vertical="center" shrinkToFit="1"/>
    </xf>
    <xf numFmtId="49" fontId="7" fillId="5" borderId="18" xfId="6" applyNumberFormat="1" applyFont="1" applyFill="1" applyBorder="1" applyAlignment="1" applyProtection="1">
      <alignment horizontal="center" vertical="center" shrinkToFit="1"/>
      <protection locked="0"/>
    </xf>
    <xf numFmtId="49" fontId="7" fillId="5" borderId="28" xfId="6" applyNumberFormat="1" applyFont="1" applyFill="1" applyBorder="1" applyAlignment="1" applyProtection="1">
      <alignment horizontal="center" vertical="center" shrinkToFit="1"/>
      <protection locked="0"/>
    </xf>
    <xf numFmtId="49" fontId="7" fillId="3" borderId="41" xfId="6" applyNumberFormat="1" applyFont="1" applyFill="1" applyBorder="1" applyAlignment="1" applyProtection="1">
      <alignment horizontal="center" vertical="center" wrapText="1"/>
    </xf>
    <xf numFmtId="49" fontId="7" fillId="0" borderId="18" xfId="6" applyNumberFormat="1" applyFont="1" applyFill="1" applyBorder="1" applyAlignment="1" applyProtection="1">
      <alignment horizontal="right" vertical="center" shrinkToFit="1"/>
    </xf>
    <xf numFmtId="0" fontId="7" fillId="3" borderId="10" xfId="6" applyFont="1" applyFill="1" applyBorder="1" applyAlignment="1" applyProtection="1">
      <alignment horizontal="left" vertical="center"/>
    </xf>
    <xf numFmtId="0" fontId="7" fillId="3" borderId="14" xfId="6" applyFont="1" applyFill="1" applyBorder="1" applyAlignment="1" applyProtection="1">
      <alignment horizontal="left" vertical="center"/>
    </xf>
    <xf numFmtId="0" fontId="7" fillId="3" borderId="24" xfId="6" applyFont="1" applyFill="1" applyBorder="1" applyAlignment="1" applyProtection="1">
      <alignment horizontal="left" vertical="center"/>
    </xf>
    <xf numFmtId="0" fontId="7" fillId="3" borderId="0" xfId="6" applyFont="1" applyFill="1" applyBorder="1" applyAlignment="1" applyProtection="1">
      <alignment horizontal="left" vertical="center"/>
    </xf>
    <xf numFmtId="0" fontId="7" fillId="0" borderId="6" xfId="0" applyFont="1" applyBorder="1" applyAlignment="1" applyProtection="1">
      <alignment horizontal="left" vertical="center"/>
    </xf>
    <xf numFmtId="0" fontId="7" fillId="0" borderId="3" xfId="0" applyFont="1" applyBorder="1" applyAlignment="1" applyProtection="1">
      <alignment horizontal="left" vertical="center"/>
    </xf>
    <xf numFmtId="0" fontId="7" fillId="0" borderId="8" xfId="0" applyFont="1" applyBorder="1" applyAlignment="1" applyProtection="1">
      <alignment horizontal="left" vertical="center"/>
    </xf>
    <xf numFmtId="0" fontId="7" fillId="0" borderId="32" xfId="6" applyFont="1" applyFill="1" applyBorder="1" applyAlignment="1" applyProtection="1">
      <alignment vertical="center" shrinkToFit="1"/>
    </xf>
    <xf numFmtId="0" fontId="7" fillId="0" borderId="33" xfId="6" applyFont="1" applyFill="1" applyBorder="1" applyAlignment="1" applyProtection="1">
      <alignment vertical="center" shrinkToFit="1"/>
    </xf>
    <xf numFmtId="0" fontId="7" fillId="0" borderId="25" xfId="6" applyFont="1" applyFill="1" applyBorder="1" applyAlignment="1" applyProtection="1">
      <alignment vertical="center" shrinkToFit="1"/>
    </xf>
    <xf numFmtId="0" fontId="7" fillId="0" borderId="24" xfId="6" applyFont="1" applyBorder="1" applyAlignment="1" applyProtection="1">
      <alignment horizontal="right" vertical="center"/>
    </xf>
    <xf numFmtId="0" fontId="7" fillId="0" borderId="45" xfId="6" applyFont="1" applyBorder="1" applyAlignment="1" applyProtection="1">
      <alignment horizontal="right" vertical="center"/>
    </xf>
    <xf numFmtId="49" fontId="7" fillId="5" borderId="46" xfId="6" applyNumberFormat="1" applyFont="1" applyFill="1" applyBorder="1" applyAlignment="1" applyProtection="1">
      <alignment horizontal="center" vertical="center" shrinkToFit="1"/>
      <protection locked="0"/>
    </xf>
    <xf numFmtId="0" fontId="7" fillId="3" borderId="73" xfId="6" applyFont="1" applyFill="1" applyBorder="1" applyAlignment="1" applyProtection="1">
      <alignment horizontal="center" vertical="center"/>
    </xf>
    <xf numFmtId="0" fontId="7" fillId="3" borderId="71" xfId="6" applyFont="1" applyFill="1" applyBorder="1" applyAlignment="1" applyProtection="1">
      <alignment horizontal="center" vertical="center"/>
    </xf>
    <xf numFmtId="0" fontId="7" fillId="0" borderId="6" xfId="0" applyFont="1" applyBorder="1" applyAlignment="1" applyProtection="1">
      <alignment horizontal="center" vertical="center"/>
    </xf>
    <xf numFmtId="0" fontId="7" fillId="0" borderId="44" xfId="0" applyFont="1" applyBorder="1" applyAlignment="1" applyProtection="1">
      <alignment horizontal="center" vertical="center"/>
    </xf>
    <xf numFmtId="0" fontId="7" fillId="0" borderId="76" xfId="0" applyFont="1" applyBorder="1" applyAlignment="1" applyProtection="1">
      <alignment horizontal="left" vertical="center"/>
    </xf>
    <xf numFmtId="0" fontId="7" fillId="0" borderId="33" xfId="0" applyFont="1" applyBorder="1" applyAlignment="1" applyProtection="1">
      <alignment horizontal="left" vertical="center"/>
    </xf>
    <xf numFmtId="0" fontId="7" fillId="0" borderId="25" xfId="0" applyFont="1" applyBorder="1" applyAlignment="1" applyProtection="1">
      <alignment horizontal="left" vertical="center"/>
    </xf>
    <xf numFmtId="0" fontId="7" fillId="0" borderId="5"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65" xfId="0" applyFont="1" applyBorder="1" applyAlignment="1" applyProtection="1">
      <alignment horizontal="center" vertical="center"/>
      <protection locked="0"/>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4" xfId="5" applyFont="1" applyFill="1" applyBorder="1" applyAlignment="1" applyProtection="1">
      <alignment horizontal="center" vertical="center" wrapText="1"/>
    </xf>
    <xf numFmtId="0" fontId="7" fillId="0" borderId="2" xfId="5" applyFont="1" applyFill="1" applyBorder="1" applyAlignment="1" applyProtection="1">
      <alignment horizontal="center" vertical="center" wrapText="1"/>
    </xf>
    <xf numFmtId="0" fontId="7" fillId="0" borderId="7" xfId="5" applyFont="1" applyFill="1" applyBorder="1" applyAlignment="1" applyProtection="1">
      <alignment horizontal="center" vertical="center" wrapText="1"/>
    </xf>
    <xf numFmtId="0" fontId="7" fillId="0" borderId="5" xfId="5" applyFont="1" applyFill="1" applyBorder="1" applyAlignment="1" applyProtection="1">
      <alignment horizontal="center" vertical="center" wrapText="1"/>
    </xf>
    <xf numFmtId="0" fontId="7" fillId="0" borderId="7" xfId="0" applyFont="1" applyBorder="1" applyAlignment="1" applyProtection="1">
      <alignment horizontal="center" vertical="center"/>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7" fillId="0" borderId="10"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3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7" fillId="0" borderId="49" xfId="0" applyFont="1" applyBorder="1" applyAlignment="1" applyProtection="1">
      <alignment horizontal="center" vertical="center"/>
      <protection locked="0"/>
    </xf>
    <xf numFmtId="0" fontId="7" fillId="0" borderId="48" xfId="0" applyFont="1" applyBorder="1" applyAlignment="1" applyProtection="1">
      <alignment horizontal="center" vertical="center"/>
    </xf>
    <xf numFmtId="0" fontId="7" fillId="0" borderId="49" xfId="0" applyFont="1" applyBorder="1" applyAlignment="1" applyProtection="1">
      <alignment horizontal="center" vertical="center"/>
    </xf>
    <xf numFmtId="0" fontId="7" fillId="0" borderId="48"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181" fontId="7" fillId="0" borderId="64" xfId="0" applyNumberFormat="1" applyFont="1" applyBorder="1" applyAlignment="1" applyProtection="1">
      <alignment horizontal="center" vertical="center"/>
      <protection locked="0"/>
    </xf>
    <xf numFmtId="0" fontId="7" fillId="0" borderId="29" xfId="0" applyFont="1" applyBorder="1" applyAlignment="1" applyProtection="1">
      <alignment horizontal="center" vertical="center"/>
    </xf>
    <xf numFmtId="0" fontId="7" fillId="0" borderId="38" xfId="0" applyFont="1" applyBorder="1" applyAlignment="1" applyProtection="1">
      <alignment horizontal="center" vertical="center"/>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182" fontId="7" fillId="0" borderId="64" xfId="0" applyNumberFormat="1" applyFont="1" applyBorder="1" applyAlignment="1" applyProtection="1">
      <alignment horizontal="center" vertical="center"/>
      <protection locked="0"/>
    </xf>
    <xf numFmtId="0" fontId="7" fillId="0" borderId="4" xfId="7" applyFont="1" applyBorder="1" applyAlignment="1" applyProtection="1">
      <alignment horizontal="center" vertical="center"/>
    </xf>
    <xf numFmtId="0" fontId="7" fillId="0" borderId="2" xfId="7" applyFont="1" applyBorder="1" applyAlignment="1" applyProtection="1">
      <alignment horizontal="center" vertical="center"/>
    </xf>
    <xf numFmtId="0" fontId="2" fillId="0" borderId="31" xfId="7" applyNumberFormat="1" applyFont="1" applyFill="1" applyBorder="1" applyAlignment="1" applyProtection="1">
      <alignment horizontal="center" vertical="center"/>
    </xf>
    <xf numFmtId="0" fontId="2" fillId="0" borderId="18" xfId="7" applyNumberFormat="1" applyFont="1" applyFill="1" applyBorder="1" applyAlignment="1" applyProtection="1">
      <alignment horizontal="center" vertical="center"/>
    </xf>
    <xf numFmtId="0" fontId="2" fillId="0" borderId="28" xfId="7" applyNumberFormat="1" applyFont="1" applyFill="1" applyBorder="1" applyAlignment="1" applyProtection="1">
      <alignment horizontal="center" vertical="center"/>
    </xf>
    <xf numFmtId="0" fontId="2" fillId="0" borderId="31" xfId="10" applyFont="1" applyFill="1" applyBorder="1" applyAlignment="1" applyProtection="1">
      <alignment horizontal="left" vertical="center" indent="1"/>
    </xf>
    <xf numFmtId="0" fontId="2" fillId="0" borderId="18" xfId="10" applyFont="1" applyFill="1" applyBorder="1" applyAlignment="1" applyProtection="1">
      <alignment horizontal="left" vertical="center" indent="1"/>
    </xf>
    <xf numFmtId="0" fontId="2" fillId="0" borderId="28" xfId="10" applyFont="1" applyFill="1" applyBorder="1" applyAlignment="1" applyProtection="1">
      <alignment horizontal="left" vertical="center" indent="1"/>
    </xf>
    <xf numFmtId="0" fontId="7" fillId="0" borderId="31" xfId="5" applyFont="1" applyFill="1" applyBorder="1" applyAlignment="1" applyProtection="1">
      <alignment horizontal="left" vertical="center" wrapText="1"/>
      <protection locked="0"/>
    </xf>
    <xf numFmtId="0" fontId="7" fillId="0" borderId="18" xfId="5" applyFont="1" applyFill="1" applyBorder="1" applyAlignment="1" applyProtection="1">
      <alignment horizontal="left" vertical="center" wrapText="1"/>
      <protection locked="0"/>
    </xf>
    <xf numFmtId="0" fontId="7" fillId="0" borderId="31" xfId="5" applyFont="1" applyFill="1" applyBorder="1" applyAlignment="1" applyProtection="1">
      <alignment horizontal="center" vertical="center" wrapText="1"/>
    </xf>
    <xf numFmtId="0" fontId="7" fillId="0" borderId="18" xfId="5" applyFont="1" applyFill="1" applyBorder="1" applyAlignment="1" applyProtection="1">
      <alignment horizontal="center" vertical="center" wrapText="1"/>
    </xf>
    <xf numFmtId="0" fontId="7" fillId="0" borderId="28" xfId="5" applyFont="1" applyFill="1" applyBorder="1" applyAlignment="1" applyProtection="1">
      <alignment horizontal="center" vertical="center" wrapText="1"/>
    </xf>
    <xf numFmtId="0" fontId="7" fillId="0" borderId="28" xfId="5" applyFont="1" applyFill="1" applyBorder="1" applyAlignment="1" applyProtection="1">
      <alignment horizontal="left" vertical="center" wrapText="1"/>
      <protection locked="0"/>
    </xf>
    <xf numFmtId="0" fontId="7" fillId="0" borderId="18" xfId="0" applyFont="1" applyBorder="1" applyAlignment="1" applyProtection="1">
      <alignment horizontal="center" vertical="center"/>
    </xf>
    <xf numFmtId="0" fontId="7" fillId="0" borderId="28" xfId="0" applyFont="1" applyBorder="1" applyAlignment="1" applyProtection="1">
      <alignment horizontal="center" vertical="center"/>
    </xf>
    <xf numFmtId="5" fontId="7" fillId="0" borderId="18" xfId="0" applyNumberFormat="1" applyFont="1" applyBorder="1" applyAlignment="1" applyProtection="1">
      <alignment horizontal="right" vertical="center" wrapText="1"/>
      <protection locked="0"/>
    </xf>
    <xf numFmtId="5" fontId="7" fillId="0" borderId="28" xfId="0" applyNumberFormat="1" applyFont="1" applyBorder="1" applyAlignment="1" applyProtection="1">
      <alignment horizontal="right" vertical="center" wrapText="1"/>
      <protection locked="0"/>
    </xf>
    <xf numFmtId="0" fontId="2" fillId="0" borderId="0" xfId="5" applyFont="1" applyFill="1" applyBorder="1" applyProtection="1"/>
    <xf numFmtId="0" fontId="15" fillId="0" borderId="0" xfId="5" applyFont="1" applyFill="1" applyBorder="1" applyAlignment="1" applyProtection="1">
      <alignment horizontal="center" vertical="center"/>
    </xf>
    <xf numFmtId="0" fontId="7" fillId="0" borderId="1" xfId="0" applyFont="1" applyBorder="1" applyAlignment="1" applyProtection="1">
      <alignment vertical="top" wrapText="1"/>
    </xf>
    <xf numFmtId="0" fontId="7" fillId="0" borderId="10" xfId="0" applyFont="1" applyBorder="1" applyAlignment="1">
      <alignment vertical="top"/>
    </xf>
    <xf numFmtId="0" fontId="7" fillId="0" borderId="24" xfId="0" applyFont="1" applyBorder="1" applyAlignment="1">
      <alignment vertical="top"/>
    </xf>
    <xf numFmtId="0" fontId="7" fillId="0" borderId="14" xfId="0" applyFont="1" applyBorder="1" applyAlignment="1">
      <alignment vertical="top"/>
    </xf>
    <xf numFmtId="0" fontId="7" fillId="0" borderId="6" xfId="5" applyFont="1" applyFill="1" applyBorder="1" applyAlignment="1" applyProtection="1">
      <alignment horizontal="right" vertical="center" wrapText="1"/>
      <protection locked="0"/>
    </xf>
    <xf numFmtId="0" fontId="7" fillId="0" borderId="3" xfId="5" applyFont="1" applyFill="1" applyBorder="1" applyAlignment="1" applyProtection="1">
      <alignment horizontal="right" vertical="center" wrapText="1"/>
      <protection locked="0"/>
    </xf>
    <xf numFmtId="0" fontId="7" fillId="0" borderId="8" xfId="5" applyFont="1" applyFill="1" applyBorder="1" applyAlignment="1" applyProtection="1">
      <alignment horizontal="right" vertical="center" wrapText="1"/>
      <protection locked="0"/>
    </xf>
    <xf numFmtId="0" fontId="7" fillId="0" borderId="3" xfId="5" applyFont="1" applyFill="1" applyBorder="1" applyAlignment="1" applyProtection="1">
      <alignment horizontal="center" vertical="center" wrapText="1"/>
      <protection locked="0"/>
    </xf>
    <xf numFmtId="0" fontId="7" fillId="0" borderId="54" xfId="5" applyFont="1" applyFill="1" applyBorder="1" applyAlignment="1" applyProtection="1">
      <alignment horizontal="center" vertical="center" wrapText="1"/>
      <protection locked="0"/>
    </xf>
    <xf numFmtId="0" fontId="7" fillId="0" borderId="55" xfId="5" applyFont="1" applyFill="1" applyBorder="1" applyAlignment="1" applyProtection="1">
      <alignment horizontal="center" vertical="center" wrapText="1"/>
      <protection locked="0"/>
    </xf>
    <xf numFmtId="5" fontId="7" fillId="0" borderId="27" xfId="0" applyNumberFormat="1" applyFont="1" applyBorder="1" applyAlignment="1">
      <alignment horizontal="right" vertical="center" wrapText="1"/>
    </xf>
    <xf numFmtId="0" fontId="7" fillId="0" borderId="55" xfId="0" applyFont="1" applyBorder="1" applyAlignment="1">
      <alignment horizontal="right" vertical="center" wrapText="1"/>
    </xf>
    <xf numFmtId="0" fontId="2" fillId="0" borderId="31" xfId="5" applyFont="1" applyFill="1" applyBorder="1" applyAlignment="1" applyProtection="1">
      <alignment horizontal="center"/>
      <protection locked="0"/>
    </xf>
    <xf numFmtId="0" fontId="2" fillId="0" borderId="28" xfId="5" applyFont="1" applyFill="1" applyBorder="1" applyAlignment="1" applyProtection="1">
      <alignment horizontal="center"/>
      <protection locked="0"/>
    </xf>
    <xf numFmtId="0" fontId="7" fillId="0" borderId="0" xfId="6" applyFont="1" applyBorder="1" applyAlignment="1" applyProtection="1">
      <alignment vertical="top"/>
    </xf>
  </cellXfs>
  <cellStyles count="12">
    <cellStyle name="桁区切り" xfId="4" builtinId="6"/>
    <cellStyle name="標準" xfId="0" builtinId="0"/>
    <cellStyle name="標準_【参考】簡易Ⅰ　一般土木・設備工事用（簡1，共1・2・3）" xfId="1" xr:uid="{00000000-0005-0000-0000-000002000000}"/>
    <cellStyle name="標準_【参考】簡易Ⅰ　一般土木・設備工事用（簡1，共1・2・3）_様式-共2　企業の施工実績等の状況（単）(H23.12改正） 2" xfId="6" xr:uid="{00000000-0005-0000-0000-000003000000}"/>
    <cellStyle name="標準_【参考】簡易Ⅰ　一般土木・設備工事用（簡1，共1・2・3）_様式-共3　配置予定技術者の施工実績，資格等の状況（CPD）(H220729更新） 2" xfId="9" xr:uid="{00000000-0005-0000-0000-000004000000}"/>
    <cellStyle name="標準_【参考】簡易Ⅰ　一般土木・設備工事用（簡1，共1・2・3）_様式-共3　配置予定技術者の施工実績等の状況（CPD）(H23.12改正） 2" xfId="7" xr:uid="{00000000-0005-0000-0000-000005000000}"/>
    <cellStyle name="標準_【参考】簡易Ⅰ　一般土木・設備工事用（簡1，共1・2・3）_様式-共5　企業の東日本大震災対応(H24.5改正） 2" xfId="5" xr:uid="{00000000-0005-0000-0000-000006000000}"/>
    <cellStyle name="標準_●作業中　【評価調書】　土木工事（簡Ⅰ）" xfId="2" xr:uid="{00000000-0005-0000-0000-000007000000}"/>
    <cellStyle name="標準_Book2" xfId="3" xr:uid="{00000000-0005-0000-0000-000008000000}"/>
    <cellStyle name="標準_Book2 2 2" xfId="10" xr:uid="{00000000-0005-0000-0000-000009000000}"/>
    <cellStyle name="標準_Book2 3" xfId="11" xr:uid="{C785C7E2-7129-4D7A-B19E-EB4577DE72AF}"/>
    <cellStyle name="標準_Book2_様式-共3　配置予定技術者の施工実績等の状況（CPD）(H23.12改正） 2" xfId="8" xr:uid="{00000000-0005-0000-0000-00000A000000}"/>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22"/>
  <sheetViews>
    <sheetView showGridLines="0" tabSelected="1" zoomScale="85" zoomScaleNormal="85" zoomScaleSheetLayoutView="100" workbookViewId="0">
      <selection activeCell="F5" sqref="F5:N5"/>
    </sheetView>
  </sheetViews>
  <sheetFormatPr defaultRowHeight="13.5" outlineLevelCol="1"/>
  <cols>
    <col min="1" max="1" width="9.5" customWidth="1"/>
    <col min="2" max="2" width="31.125" customWidth="1"/>
    <col min="3" max="3" width="3.625" customWidth="1"/>
    <col min="4" max="4" width="5.375" customWidth="1"/>
    <col min="5" max="5" width="4.75" customWidth="1"/>
    <col min="6" max="6" width="6" customWidth="1"/>
    <col min="7" max="7" width="9.625" customWidth="1"/>
    <col min="8" max="9" width="5.5" customWidth="1"/>
    <col min="10" max="10" width="3.125" customWidth="1"/>
    <col min="11" max="11" width="5.5" customWidth="1"/>
    <col min="12" max="13" width="2.875" customWidth="1"/>
    <col min="14" max="15" width="5.875" customWidth="1"/>
    <col min="17" max="27" width="15.125" hidden="1" customWidth="1" outlineLevel="1"/>
    <col min="28" max="28" width="9" collapsed="1"/>
  </cols>
  <sheetData>
    <row r="1" spans="1:30" s="16" customFormat="1" ht="12.75" customHeight="1" thickBot="1">
      <c r="A1" s="86" t="s">
        <v>450</v>
      </c>
      <c r="L1" s="17"/>
      <c r="M1" s="17"/>
      <c r="N1" s="17"/>
    </row>
    <row r="2" spans="1:30" s="16" customFormat="1" ht="12.75" thickBot="1">
      <c r="G2" s="141" t="s">
        <v>0</v>
      </c>
      <c r="H2" s="358">
        <v>22090903</v>
      </c>
      <c r="I2" s="359"/>
      <c r="J2" s="359"/>
      <c r="K2" s="359"/>
      <c r="L2" s="359"/>
      <c r="M2" s="360"/>
      <c r="N2" s="42"/>
    </row>
    <row r="3" spans="1:30" s="2" customFormat="1" ht="15.75" customHeight="1">
      <c r="A3" s="361" t="s">
        <v>221</v>
      </c>
      <c r="B3" s="361"/>
      <c r="C3" s="361"/>
      <c r="D3" s="361"/>
      <c r="E3" s="361"/>
      <c r="F3" s="361"/>
      <c r="G3" s="361"/>
      <c r="H3" s="361"/>
      <c r="I3" s="361"/>
      <c r="J3" s="361"/>
      <c r="K3" s="361"/>
      <c r="L3" s="361"/>
      <c r="M3" s="361"/>
      <c r="N3" s="361"/>
      <c r="O3" s="12"/>
      <c r="P3" s="1"/>
      <c r="Q3" s="1"/>
    </row>
    <row r="4" spans="1:30" s="2" customFormat="1" ht="3.75" customHeight="1" thickBot="1">
      <c r="A4" s="3"/>
      <c r="B4" s="3"/>
      <c r="C4" s="3"/>
      <c r="D4" s="3"/>
      <c r="E4" s="3"/>
      <c r="F4" s="3"/>
      <c r="G4" s="3"/>
      <c r="H4" s="3"/>
      <c r="I4" s="3"/>
      <c r="J4" s="3"/>
      <c r="K4" s="3"/>
      <c r="L4" s="3"/>
      <c r="M4" s="3"/>
      <c r="N4" s="3"/>
      <c r="O4" s="3"/>
      <c r="P4" s="1"/>
      <c r="Q4" s="1"/>
    </row>
    <row r="5" spans="1:30" s="2" customFormat="1" ht="15" customHeight="1" thickBot="1">
      <c r="A5" s="3"/>
      <c r="B5" s="3"/>
      <c r="C5" s="362" t="s">
        <v>242</v>
      </c>
      <c r="D5" s="363"/>
      <c r="E5" s="364"/>
      <c r="F5" s="365" t="s">
        <v>214</v>
      </c>
      <c r="G5" s="366"/>
      <c r="H5" s="366"/>
      <c r="I5" s="366"/>
      <c r="J5" s="366"/>
      <c r="K5" s="366"/>
      <c r="L5" s="366"/>
      <c r="M5" s="366"/>
      <c r="N5" s="367"/>
      <c r="O5" s="3"/>
      <c r="P5" s="1"/>
      <c r="Q5" s="1"/>
    </row>
    <row r="6" spans="1:30" s="2" customFormat="1" ht="3.75" customHeight="1" thickBot="1">
      <c r="A6" s="4"/>
      <c r="B6" s="4" t="s">
        <v>259</v>
      </c>
      <c r="C6" s="4"/>
      <c r="D6" s="4"/>
      <c r="E6" s="4"/>
      <c r="F6" s="4"/>
      <c r="G6" s="4"/>
      <c r="H6" s="4"/>
      <c r="I6" s="4"/>
      <c r="J6" s="4"/>
      <c r="K6" s="4"/>
      <c r="L6" s="4"/>
      <c r="M6" s="4"/>
      <c r="N6" s="4"/>
      <c r="O6" s="4"/>
      <c r="P6" s="1"/>
      <c r="Q6" s="1"/>
    </row>
    <row r="7" spans="1:30" s="16" customFormat="1" ht="15" customHeight="1" thickBot="1">
      <c r="A7" s="41" t="s">
        <v>1</v>
      </c>
      <c r="B7" s="368" t="s">
        <v>451</v>
      </c>
      <c r="C7" s="369"/>
      <c r="D7" s="369"/>
      <c r="E7" s="369"/>
      <c r="F7" s="369"/>
      <c r="G7" s="369"/>
      <c r="H7" s="369"/>
      <c r="I7" s="369"/>
      <c r="J7" s="369"/>
      <c r="K7" s="369"/>
      <c r="L7" s="369"/>
      <c r="M7" s="369"/>
      <c r="N7" s="370"/>
    </row>
    <row r="8" spans="1:30" s="16" customFormat="1" ht="12.75" customHeight="1" thickBot="1">
      <c r="A8" s="44" t="s">
        <v>2</v>
      </c>
      <c r="B8" s="44"/>
      <c r="C8" s="140"/>
      <c r="D8" s="45"/>
      <c r="E8" s="45"/>
      <c r="F8" s="45"/>
      <c r="G8" s="140"/>
      <c r="H8" s="140"/>
      <c r="I8" s="140"/>
      <c r="J8" s="140"/>
      <c r="K8" s="140"/>
      <c r="L8" s="46"/>
      <c r="M8" s="46"/>
      <c r="N8" s="46"/>
    </row>
    <row r="9" spans="1:30" ht="34.5" thickBot="1">
      <c r="A9" s="47" t="s">
        <v>3</v>
      </c>
      <c r="B9" s="371" t="s">
        <v>4</v>
      </c>
      <c r="C9" s="372"/>
      <c r="D9" s="48" t="s">
        <v>219</v>
      </c>
      <c r="E9" s="49" t="s">
        <v>5</v>
      </c>
      <c r="F9" s="373" t="s">
        <v>6</v>
      </c>
      <c r="G9" s="374"/>
      <c r="H9" s="375"/>
      <c r="I9" s="50" t="s">
        <v>7</v>
      </c>
      <c r="J9" s="48" t="s">
        <v>8</v>
      </c>
      <c r="K9" s="48" t="s">
        <v>9</v>
      </c>
      <c r="L9" s="376" t="s">
        <v>10</v>
      </c>
      <c r="M9" s="377"/>
      <c r="N9" s="48" t="s">
        <v>11</v>
      </c>
      <c r="O9" s="18"/>
      <c r="P9" s="19"/>
      <c r="Q9" s="43"/>
      <c r="R9" s="19"/>
      <c r="S9" s="20"/>
      <c r="T9" s="20"/>
      <c r="U9" s="21"/>
      <c r="V9" s="21"/>
      <c r="W9" s="21"/>
      <c r="X9" s="21"/>
      <c r="Y9" s="21"/>
      <c r="Z9" s="21"/>
      <c r="AA9" s="21"/>
      <c r="AB9" s="21"/>
      <c r="AC9" s="21"/>
      <c r="AD9" s="21"/>
    </row>
    <row r="10" spans="1:30" ht="20.25" customHeight="1">
      <c r="A10" s="334" t="s">
        <v>132</v>
      </c>
      <c r="B10" s="393" t="s">
        <v>396</v>
      </c>
      <c r="C10" s="394"/>
      <c r="D10" s="337">
        <v>10</v>
      </c>
      <c r="E10" s="399">
        <v>6</v>
      </c>
      <c r="F10" s="69" t="s">
        <v>207</v>
      </c>
      <c r="G10" s="402"/>
      <c r="H10" s="403"/>
      <c r="I10" s="404">
        <f>IF(F12="",0,ROUND(MAX(MIN(6,((ROUND(F12-69,1))/14*6)),0),3))</f>
        <v>0</v>
      </c>
      <c r="J10" s="378">
        <v>1</v>
      </c>
      <c r="K10" s="381">
        <f>IF(I10="","",I10*J10)</f>
        <v>0</v>
      </c>
      <c r="L10" s="384" t="str">
        <f>IF(G10="","",$D$10*K10/$E$18)</f>
        <v/>
      </c>
      <c r="M10" s="385"/>
      <c r="N10" s="314">
        <f>ROUND(SUM(L10:L17),2)</f>
        <v>0</v>
      </c>
      <c r="O10" s="23"/>
      <c r="P10" s="143"/>
      <c r="Q10" s="24"/>
      <c r="R10" s="25"/>
      <c r="S10" s="26"/>
      <c r="T10" s="26"/>
      <c r="U10" s="21"/>
      <c r="V10" s="21"/>
      <c r="W10" s="21"/>
      <c r="X10" s="21"/>
      <c r="Y10" s="21"/>
      <c r="Z10" s="21"/>
      <c r="AA10" s="21"/>
      <c r="AB10" s="21"/>
      <c r="AC10" s="21"/>
      <c r="AD10" s="21"/>
    </row>
    <row r="11" spans="1:30" ht="20.25" customHeight="1">
      <c r="A11" s="335"/>
      <c r="B11" s="395"/>
      <c r="C11" s="396"/>
      <c r="D11" s="338"/>
      <c r="E11" s="400"/>
      <c r="F11" s="70" t="s">
        <v>208</v>
      </c>
      <c r="G11" s="351"/>
      <c r="H11" s="352"/>
      <c r="I11" s="405"/>
      <c r="J11" s="379"/>
      <c r="K11" s="382"/>
      <c r="L11" s="386"/>
      <c r="M11" s="387"/>
      <c r="N11" s="315"/>
      <c r="O11" s="23"/>
      <c r="P11" s="143"/>
      <c r="Q11" s="24"/>
      <c r="R11" s="25"/>
      <c r="S11" s="26"/>
      <c r="T11" s="26"/>
      <c r="U11" s="21"/>
      <c r="V11" s="21"/>
      <c r="W11" s="21"/>
      <c r="X11" s="21"/>
      <c r="Y11" s="21"/>
      <c r="Z11" s="21"/>
      <c r="AA11" s="21"/>
      <c r="AB11" s="21"/>
      <c r="AC11" s="21"/>
      <c r="AD11" s="21"/>
    </row>
    <row r="12" spans="1:30" s="22" customFormat="1" ht="16.5" customHeight="1">
      <c r="A12" s="335"/>
      <c r="B12" s="397"/>
      <c r="C12" s="398"/>
      <c r="D12" s="338"/>
      <c r="E12" s="401"/>
      <c r="F12" s="390" t="str">
        <f>IF(OR(G10=0,G10="",G11=""),"",ROUND(AVERAGE(G10:H11),1))</f>
        <v/>
      </c>
      <c r="G12" s="391"/>
      <c r="H12" s="392"/>
      <c r="I12" s="406"/>
      <c r="J12" s="380"/>
      <c r="K12" s="383"/>
      <c r="L12" s="388"/>
      <c r="M12" s="389"/>
      <c r="N12" s="315"/>
      <c r="O12" s="23"/>
      <c r="P12" s="39"/>
      <c r="Q12" s="24"/>
      <c r="R12" s="25"/>
      <c r="S12" s="26"/>
      <c r="T12" s="26"/>
      <c r="U12" s="21"/>
      <c r="V12" s="21"/>
      <c r="W12" s="21"/>
      <c r="X12" s="21"/>
      <c r="Y12" s="21"/>
      <c r="Z12" s="21"/>
      <c r="AA12" s="21"/>
      <c r="AB12" s="21"/>
      <c r="AC12" s="21"/>
      <c r="AD12" s="21"/>
    </row>
    <row r="13" spans="1:30" s="22" customFormat="1" ht="21.95" customHeight="1">
      <c r="A13" s="335"/>
      <c r="B13" s="355" t="s">
        <v>92</v>
      </c>
      <c r="C13" s="356"/>
      <c r="D13" s="338"/>
      <c r="E13" s="141">
        <v>1</v>
      </c>
      <c r="F13" s="319"/>
      <c r="G13" s="320"/>
      <c r="H13" s="321"/>
      <c r="I13" s="51">
        <f>IF(F13="実績あり",1,0)</f>
        <v>0</v>
      </c>
      <c r="J13" s="52">
        <v>1</v>
      </c>
      <c r="K13" s="52">
        <f t="shared" ref="K13:K17" si="0">IF(I13="","",I13*J13)</f>
        <v>0</v>
      </c>
      <c r="L13" s="299" t="str">
        <f>IF(F13="","",$D$10*K13/$E$18)</f>
        <v/>
      </c>
      <c r="M13" s="299"/>
      <c r="N13" s="315"/>
      <c r="O13" s="23"/>
      <c r="P13" s="39"/>
      <c r="Q13" s="27" t="s">
        <v>130</v>
      </c>
      <c r="R13" s="27" t="s">
        <v>127</v>
      </c>
      <c r="S13" s="28"/>
      <c r="T13" s="28"/>
      <c r="U13" s="27"/>
      <c r="V13" s="21"/>
      <c r="W13" s="21"/>
      <c r="X13" s="21"/>
      <c r="Y13" s="21"/>
      <c r="Z13" s="21"/>
      <c r="AA13" s="21"/>
      <c r="AB13" s="21"/>
      <c r="AC13" s="21"/>
      <c r="AD13" s="21"/>
    </row>
    <row r="14" spans="1:30" s="22" customFormat="1" ht="39" customHeight="1">
      <c r="A14" s="335"/>
      <c r="B14" s="355" t="s">
        <v>429</v>
      </c>
      <c r="C14" s="356"/>
      <c r="D14" s="338"/>
      <c r="E14" s="141">
        <v>2</v>
      </c>
      <c r="F14" s="319"/>
      <c r="G14" s="320"/>
      <c r="H14" s="321"/>
      <c r="I14" s="51">
        <f>IF(F14="表彰歴又は施工実績あり",1,0)</f>
        <v>0</v>
      </c>
      <c r="J14" s="52">
        <v>2</v>
      </c>
      <c r="K14" s="52">
        <f t="shared" si="0"/>
        <v>0</v>
      </c>
      <c r="L14" s="299" t="str">
        <f>IF(F14="","",$D$10*K14/$E$18)</f>
        <v/>
      </c>
      <c r="M14" s="299"/>
      <c r="N14" s="315"/>
      <c r="O14" s="23"/>
      <c r="P14" s="39"/>
      <c r="Q14" s="282" t="s">
        <v>431</v>
      </c>
      <c r="R14" s="27" t="s">
        <v>127</v>
      </c>
      <c r="S14" s="28"/>
      <c r="T14" s="28"/>
      <c r="U14" s="27"/>
      <c r="V14" s="21"/>
      <c r="W14" s="21"/>
      <c r="X14" s="21"/>
      <c r="Y14" s="21"/>
      <c r="Z14" s="21"/>
      <c r="AA14" s="21"/>
      <c r="AB14" s="21"/>
      <c r="AC14" s="21"/>
      <c r="AD14" s="21"/>
    </row>
    <row r="15" spans="1:30" s="22" customFormat="1" ht="21.95" customHeight="1">
      <c r="A15" s="335"/>
      <c r="B15" s="355" t="s">
        <v>213</v>
      </c>
      <c r="C15" s="356"/>
      <c r="D15" s="338"/>
      <c r="E15" s="141">
        <v>0</v>
      </c>
      <c r="F15" s="319"/>
      <c r="G15" s="320"/>
      <c r="H15" s="321"/>
      <c r="I15" s="84">
        <f>IF(OR(F15="指名停止",F15="文書指導"),-1,IF(F15="複数",-2,0))</f>
        <v>0</v>
      </c>
      <c r="J15" s="52">
        <v>1</v>
      </c>
      <c r="K15" s="85">
        <f>IF(I15="","",I15*J15)</f>
        <v>0</v>
      </c>
      <c r="L15" s="357" t="str">
        <f>IF(F15="","",$D$10*K15/$E$18)</f>
        <v/>
      </c>
      <c r="M15" s="357"/>
      <c r="N15" s="315"/>
      <c r="O15" s="23"/>
      <c r="P15" s="39"/>
      <c r="Q15" s="27" t="s">
        <v>127</v>
      </c>
      <c r="R15" s="27" t="s">
        <v>223</v>
      </c>
      <c r="S15" s="28" t="s">
        <v>224</v>
      </c>
      <c r="T15" s="28" t="s">
        <v>225</v>
      </c>
      <c r="U15" s="27"/>
      <c r="V15" s="21"/>
      <c r="W15" s="21"/>
      <c r="X15" s="21"/>
      <c r="Y15" s="21"/>
      <c r="Z15" s="21"/>
      <c r="AA15" s="21"/>
      <c r="AB15" s="21"/>
      <c r="AC15" s="21"/>
      <c r="AD15" s="21"/>
    </row>
    <row r="16" spans="1:30" s="22" customFormat="1" ht="20.25" customHeight="1">
      <c r="A16" s="335"/>
      <c r="B16" s="355" t="s">
        <v>19</v>
      </c>
      <c r="C16" s="356"/>
      <c r="D16" s="338"/>
      <c r="E16" s="141">
        <v>0.5</v>
      </c>
      <c r="F16" s="319"/>
      <c r="G16" s="320"/>
      <c r="H16" s="321"/>
      <c r="I16" s="128">
        <f>IF(F16="取得あり",0.5,0)</f>
        <v>0</v>
      </c>
      <c r="J16" s="52">
        <v>1</v>
      </c>
      <c r="K16" s="53">
        <f t="shared" si="0"/>
        <v>0</v>
      </c>
      <c r="L16" s="299" t="str">
        <f>IF(F16="","",$D$10*K16/$E$18)</f>
        <v/>
      </c>
      <c r="M16" s="299"/>
      <c r="N16" s="315"/>
      <c r="O16" s="23"/>
      <c r="P16" s="39"/>
      <c r="Q16" s="27" t="s">
        <v>226</v>
      </c>
      <c r="R16" s="27" t="s">
        <v>127</v>
      </c>
      <c r="S16" s="28"/>
      <c r="T16" s="28"/>
      <c r="U16" s="27"/>
      <c r="V16" s="21"/>
      <c r="W16" s="21"/>
      <c r="X16" s="21"/>
      <c r="Y16" s="21"/>
      <c r="Z16" s="21"/>
      <c r="AA16" s="21"/>
      <c r="AB16" s="21"/>
      <c r="AC16" s="21"/>
      <c r="AD16" s="21"/>
    </row>
    <row r="17" spans="1:30" s="22" customFormat="1" ht="20.25" customHeight="1" thickBot="1">
      <c r="A17" s="335"/>
      <c r="B17" s="355" t="s">
        <v>82</v>
      </c>
      <c r="C17" s="356"/>
      <c r="D17" s="339"/>
      <c r="E17" s="141">
        <v>0.5</v>
      </c>
      <c r="F17" s="300"/>
      <c r="G17" s="301"/>
      <c r="H17" s="302"/>
      <c r="I17" s="128">
        <f>IF(F17="加入あり",0.5,0)</f>
        <v>0</v>
      </c>
      <c r="J17" s="52">
        <v>1</v>
      </c>
      <c r="K17" s="53">
        <f t="shared" si="0"/>
        <v>0</v>
      </c>
      <c r="L17" s="299" t="str">
        <f>IF(F17="","",$D$10*K17/$E$18)</f>
        <v/>
      </c>
      <c r="M17" s="299"/>
      <c r="N17" s="316"/>
      <c r="O17" s="23"/>
      <c r="P17" s="39"/>
      <c r="Q17" s="27" t="s">
        <v>128</v>
      </c>
      <c r="R17" s="27" t="s">
        <v>127</v>
      </c>
      <c r="S17" s="28"/>
      <c r="T17" s="28"/>
      <c r="U17" s="27"/>
      <c r="V17" s="21"/>
      <c r="W17" s="21"/>
      <c r="X17" s="21"/>
      <c r="Y17" s="21"/>
      <c r="Z17" s="21"/>
      <c r="AA17" s="21"/>
      <c r="AB17" s="21"/>
      <c r="AC17" s="21"/>
      <c r="AD17" s="21"/>
    </row>
    <row r="18" spans="1:30" s="22" customFormat="1" ht="10.5" customHeight="1" thickBot="1">
      <c r="A18" s="336"/>
      <c r="B18" s="54"/>
      <c r="C18" s="54"/>
      <c r="D18" s="142"/>
      <c r="E18" s="47">
        <f>SUM(E10:E17)</f>
        <v>10</v>
      </c>
      <c r="F18" s="140"/>
      <c r="G18" s="140"/>
      <c r="H18" s="140"/>
      <c r="I18" s="55"/>
      <c r="J18" s="55"/>
      <c r="K18" s="56"/>
      <c r="L18" s="57"/>
      <c r="M18" s="57"/>
      <c r="N18" s="133"/>
      <c r="O18" s="25"/>
      <c r="P18" s="39"/>
      <c r="Q18" s="25"/>
      <c r="R18" s="25"/>
      <c r="S18" s="26"/>
      <c r="T18" s="26"/>
      <c r="U18" s="21"/>
      <c r="V18" s="21"/>
      <c r="W18" s="21"/>
      <c r="X18" s="21"/>
      <c r="Y18" s="21"/>
      <c r="Z18" s="21"/>
      <c r="AA18" s="21"/>
      <c r="AB18" s="21"/>
      <c r="AC18" s="21"/>
      <c r="AD18" s="21"/>
    </row>
    <row r="19" spans="1:30" s="22" customFormat="1" ht="21.95" customHeight="1">
      <c r="A19" s="334" t="s">
        <v>133</v>
      </c>
      <c r="B19" s="306" t="s">
        <v>134</v>
      </c>
      <c r="C19" s="307"/>
      <c r="D19" s="337">
        <v>5</v>
      </c>
      <c r="E19" s="141">
        <v>2</v>
      </c>
      <c r="F19" s="340"/>
      <c r="G19" s="341"/>
      <c r="H19" s="342"/>
      <c r="I19" s="51">
        <f>IF(F19="実績あり",1,0)</f>
        <v>0</v>
      </c>
      <c r="J19" s="52">
        <v>2</v>
      </c>
      <c r="K19" s="52">
        <f t="shared" ref="K19:K23" si="1">IF(I19="","",I19*J19)</f>
        <v>0</v>
      </c>
      <c r="L19" s="346" t="str">
        <f>IF(F19="","",$D$19*K19/$E$24)</f>
        <v/>
      </c>
      <c r="M19" s="347"/>
      <c r="N19" s="314">
        <f>ROUND(SUM(L19:L23),2)</f>
        <v>0</v>
      </c>
      <c r="O19" s="23"/>
      <c r="P19" s="39"/>
      <c r="Q19" s="27" t="s">
        <v>130</v>
      </c>
      <c r="R19" s="27" t="s">
        <v>127</v>
      </c>
      <c r="S19" s="27"/>
      <c r="T19" s="27"/>
      <c r="U19" s="27"/>
      <c r="V19" s="21"/>
      <c r="W19" s="21"/>
      <c r="X19" s="21"/>
      <c r="Y19" s="21"/>
      <c r="Z19" s="21"/>
      <c r="AA19" s="21"/>
      <c r="AB19" s="21"/>
      <c r="AC19" s="21"/>
      <c r="AD19" s="21"/>
    </row>
    <row r="20" spans="1:30" s="22" customFormat="1" ht="21.95" customHeight="1">
      <c r="A20" s="335"/>
      <c r="B20" s="294" t="s">
        <v>195</v>
      </c>
      <c r="C20" s="295"/>
      <c r="D20" s="338"/>
      <c r="E20" s="59">
        <v>4</v>
      </c>
      <c r="F20" s="350"/>
      <c r="G20" s="351"/>
      <c r="H20" s="352"/>
      <c r="I20" s="136">
        <f>ROUND(MAX(MIN(2,((F20-69)/14*2)),0),3)</f>
        <v>0</v>
      </c>
      <c r="J20" s="135">
        <v>2</v>
      </c>
      <c r="K20" s="134">
        <f>IF(I20="","",I20*J20)</f>
        <v>0</v>
      </c>
      <c r="L20" s="353" t="str">
        <f>IF(F20="","",$D$19*K20/$E$24)</f>
        <v/>
      </c>
      <c r="M20" s="354"/>
      <c r="N20" s="315"/>
      <c r="O20" s="23"/>
      <c r="P20" s="39"/>
      <c r="Q20" s="27"/>
      <c r="R20" s="27"/>
      <c r="S20" s="27"/>
      <c r="T20" s="27"/>
      <c r="U20" s="27"/>
      <c r="V20" s="21"/>
      <c r="W20" s="21"/>
      <c r="X20" s="21"/>
      <c r="Y20" s="21"/>
      <c r="Z20" s="21"/>
      <c r="AA20" s="21"/>
      <c r="AB20" s="21"/>
      <c r="AC20" s="21"/>
      <c r="AD20" s="21"/>
    </row>
    <row r="21" spans="1:30" s="22" customFormat="1" ht="39" customHeight="1">
      <c r="A21" s="335"/>
      <c r="B21" s="306" t="s">
        <v>430</v>
      </c>
      <c r="C21" s="307"/>
      <c r="D21" s="338"/>
      <c r="E21" s="141">
        <v>2</v>
      </c>
      <c r="F21" s="319"/>
      <c r="G21" s="320"/>
      <c r="H21" s="321"/>
      <c r="I21" s="51">
        <f>IF(F21="2件",2,IF(F21="1件",1,0))</f>
        <v>0</v>
      </c>
      <c r="J21" s="52">
        <v>1</v>
      </c>
      <c r="K21" s="52">
        <f t="shared" si="1"/>
        <v>0</v>
      </c>
      <c r="L21" s="346" t="str">
        <f>IF(F21="","",$D$19*K21/$E$24)</f>
        <v/>
      </c>
      <c r="M21" s="347"/>
      <c r="N21" s="315"/>
      <c r="O21" s="23"/>
      <c r="P21" s="39"/>
      <c r="Q21" s="27" t="s">
        <v>243</v>
      </c>
      <c r="R21" s="27" t="s">
        <v>227</v>
      </c>
      <c r="S21" s="27" t="s">
        <v>127</v>
      </c>
      <c r="T21" s="27"/>
      <c r="U21" s="27"/>
      <c r="V21" s="21"/>
      <c r="W21" s="21"/>
      <c r="X21" s="21"/>
      <c r="Y21" s="21"/>
      <c r="Z21" s="21"/>
      <c r="AA21" s="21"/>
      <c r="AB21" s="21"/>
      <c r="AC21" s="21"/>
      <c r="AD21" s="21"/>
    </row>
    <row r="22" spans="1:30" s="22" customFormat="1" ht="21.95" customHeight="1">
      <c r="A22" s="335"/>
      <c r="B22" s="306" t="s">
        <v>135</v>
      </c>
      <c r="C22" s="307"/>
      <c r="D22" s="338"/>
      <c r="E22" s="141">
        <v>1</v>
      </c>
      <c r="F22" s="319"/>
      <c r="G22" s="320"/>
      <c r="H22" s="321"/>
      <c r="I22" s="51">
        <f>IF(F22="表彰あり",1,0)</f>
        <v>0</v>
      </c>
      <c r="J22" s="52">
        <v>1</v>
      </c>
      <c r="K22" s="52">
        <f t="shared" si="1"/>
        <v>0</v>
      </c>
      <c r="L22" s="346" t="str">
        <f>IF(F22="","",$D$19*K22/$E$24)</f>
        <v/>
      </c>
      <c r="M22" s="347"/>
      <c r="N22" s="315"/>
      <c r="O22" s="23"/>
      <c r="P22" s="39"/>
      <c r="Q22" s="27" t="s">
        <v>222</v>
      </c>
      <c r="R22" s="27" t="s">
        <v>127</v>
      </c>
      <c r="S22" s="27"/>
      <c r="T22" s="27"/>
      <c r="U22" s="27"/>
      <c r="V22" s="21"/>
      <c r="W22" s="21"/>
      <c r="X22" s="21"/>
      <c r="Y22" s="21"/>
      <c r="Z22" s="21"/>
      <c r="AA22" s="21"/>
      <c r="AB22" s="21"/>
      <c r="AC22" s="21"/>
      <c r="AD22" s="21"/>
    </row>
    <row r="23" spans="1:30" s="22" customFormat="1" ht="20.25" customHeight="1" thickBot="1">
      <c r="A23" s="335"/>
      <c r="B23" s="306" t="s">
        <v>211</v>
      </c>
      <c r="C23" s="307"/>
      <c r="D23" s="338"/>
      <c r="E23" s="141">
        <v>1</v>
      </c>
      <c r="F23" s="300"/>
      <c r="G23" s="301"/>
      <c r="H23" s="302"/>
      <c r="I23" s="128">
        <f>IF(F23="推奨単位以上",1,IF(F23="1/2以上",0.5,IF(F23="1/2未満",0.3,0)))</f>
        <v>0</v>
      </c>
      <c r="J23" s="52">
        <v>1</v>
      </c>
      <c r="K23" s="53">
        <f t="shared" si="1"/>
        <v>0</v>
      </c>
      <c r="L23" s="346" t="str">
        <f>IF(F23="","",$D$19*K23/$E$24)</f>
        <v/>
      </c>
      <c r="M23" s="347"/>
      <c r="N23" s="315"/>
      <c r="O23" s="23"/>
      <c r="P23" s="39"/>
      <c r="Q23" s="29" t="s">
        <v>228</v>
      </c>
      <c r="R23" s="29" t="s">
        <v>229</v>
      </c>
      <c r="S23" s="29" t="s">
        <v>230</v>
      </c>
      <c r="T23" s="27" t="s">
        <v>127</v>
      </c>
      <c r="U23" s="27"/>
      <c r="V23" s="21"/>
      <c r="W23" s="21"/>
      <c r="X23" s="21"/>
      <c r="Y23" s="21"/>
      <c r="Z23" s="21"/>
      <c r="AA23" s="21"/>
      <c r="AB23" s="21"/>
      <c r="AC23" s="21"/>
      <c r="AD23" s="21"/>
    </row>
    <row r="24" spans="1:30" s="22" customFormat="1" ht="10.5" customHeight="1" thickBot="1">
      <c r="A24" s="336"/>
      <c r="B24" s="58"/>
      <c r="C24" s="58"/>
      <c r="D24" s="142"/>
      <c r="E24" s="138">
        <f>SUM(E19:E23)</f>
        <v>10</v>
      </c>
      <c r="F24" s="140"/>
      <c r="G24" s="140"/>
      <c r="H24" s="140"/>
      <c r="I24" s="55"/>
      <c r="J24" s="55"/>
      <c r="K24" s="56"/>
      <c r="L24" s="57"/>
      <c r="M24" s="57"/>
      <c r="N24" s="139"/>
      <c r="O24" s="21"/>
      <c r="P24" s="39"/>
      <c r="Q24" s="25"/>
      <c r="R24" s="21"/>
      <c r="S24" s="21"/>
      <c r="T24" s="21"/>
      <c r="U24" s="21"/>
      <c r="V24" s="21"/>
      <c r="W24" s="21"/>
      <c r="X24" s="21"/>
      <c r="Y24" s="21"/>
      <c r="Z24" s="21"/>
      <c r="AA24" s="21"/>
      <c r="AB24" s="21"/>
      <c r="AC24" s="21"/>
      <c r="AD24" s="21"/>
    </row>
    <row r="25" spans="1:30" s="22" customFormat="1" ht="21.95" customHeight="1">
      <c r="A25" s="334" t="s">
        <v>260</v>
      </c>
      <c r="B25" s="306" t="s">
        <v>261</v>
      </c>
      <c r="C25" s="307"/>
      <c r="D25" s="337">
        <v>6</v>
      </c>
      <c r="E25" s="59">
        <v>1</v>
      </c>
      <c r="F25" s="340"/>
      <c r="G25" s="341"/>
      <c r="H25" s="342"/>
      <c r="I25" s="129">
        <f>IF(F25="2件",1,IF(F25="1件",0.5,0))</f>
        <v>0</v>
      </c>
      <c r="J25" s="135">
        <v>1</v>
      </c>
      <c r="K25" s="130">
        <f t="shared" ref="K25" si="2">IF(I25="","",I25*J25)</f>
        <v>0</v>
      </c>
      <c r="L25" s="299" t="str">
        <f>IF(F25="","",D25*K25/$E$36)</f>
        <v/>
      </c>
      <c r="M25" s="299"/>
      <c r="N25" s="314">
        <f>ROUND(SUM(L25:L35),2)</f>
        <v>0</v>
      </c>
      <c r="O25" s="23"/>
      <c r="P25" s="39"/>
      <c r="Q25" s="27" t="s">
        <v>243</v>
      </c>
      <c r="R25" s="27" t="s">
        <v>227</v>
      </c>
      <c r="S25" s="27" t="s">
        <v>127</v>
      </c>
      <c r="T25" s="27"/>
      <c r="U25" s="27"/>
      <c r="V25" s="30"/>
      <c r="W25" s="30"/>
      <c r="X25" s="30"/>
      <c r="Y25" s="21"/>
      <c r="Z25" s="21"/>
      <c r="AA25" s="21"/>
      <c r="AB25" s="21"/>
      <c r="AC25" s="21"/>
      <c r="AD25" s="21"/>
    </row>
    <row r="26" spans="1:30" s="22" customFormat="1" ht="20.25" customHeight="1">
      <c r="A26" s="335"/>
      <c r="B26" s="294" t="s">
        <v>262</v>
      </c>
      <c r="C26" s="61" t="s">
        <v>157</v>
      </c>
      <c r="D26" s="338"/>
      <c r="E26" s="59">
        <v>3</v>
      </c>
      <c r="F26" s="319"/>
      <c r="G26" s="320"/>
      <c r="H26" s="321"/>
      <c r="I26" s="60">
        <f>IF(F26="①②③全て",3,IF(F26="①②③のうち2項目",2,IF(F26="①②③のうち1項目",1,0)))</f>
        <v>0</v>
      </c>
      <c r="J26" s="135">
        <v>1</v>
      </c>
      <c r="K26" s="135">
        <f>IF(I26="","",I26*J26)</f>
        <v>0</v>
      </c>
      <c r="L26" s="299" t="str">
        <f>IF(F26="","",D25*K26/$E$36)</f>
        <v/>
      </c>
      <c r="M26" s="299"/>
      <c r="N26" s="315"/>
      <c r="O26" s="23"/>
      <c r="P26" s="39"/>
      <c r="Q26" s="29" t="s">
        <v>232</v>
      </c>
      <c r="R26" s="29" t="s">
        <v>233</v>
      </c>
      <c r="S26" s="29" t="s">
        <v>234</v>
      </c>
      <c r="T26" s="27" t="s">
        <v>127</v>
      </c>
      <c r="U26" s="27"/>
      <c r="V26" s="30"/>
      <c r="W26" s="30"/>
      <c r="X26" s="30"/>
      <c r="Y26" s="21"/>
      <c r="Z26" s="21"/>
      <c r="AA26" s="21"/>
      <c r="AB26" s="21"/>
      <c r="AC26" s="21"/>
      <c r="AD26" s="21"/>
    </row>
    <row r="27" spans="1:30" s="22" customFormat="1" ht="20.25" customHeight="1">
      <c r="A27" s="335"/>
      <c r="B27" s="317"/>
      <c r="C27" s="61" t="s">
        <v>156</v>
      </c>
      <c r="D27" s="338"/>
      <c r="E27" s="59">
        <v>1</v>
      </c>
      <c r="F27" s="319"/>
      <c r="G27" s="320"/>
      <c r="H27" s="321"/>
      <c r="I27" s="60">
        <f>IF(F27="対応実績あり",1,0)</f>
        <v>0</v>
      </c>
      <c r="J27" s="135">
        <v>1</v>
      </c>
      <c r="K27" s="135">
        <f>IF(I27="","",I27*J27)</f>
        <v>0</v>
      </c>
      <c r="L27" s="299" t="str">
        <f>IF(F27="","",D25*K27/$E$36)</f>
        <v/>
      </c>
      <c r="M27" s="299"/>
      <c r="N27" s="315"/>
      <c r="O27" s="23"/>
      <c r="P27" s="39"/>
      <c r="Q27" s="29" t="s">
        <v>263</v>
      </c>
      <c r="R27" s="29" t="s">
        <v>127</v>
      </c>
      <c r="S27" s="29"/>
      <c r="T27" s="27"/>
      <c r="U27" s="27"/>
      <c r="V27" s="30"/>
      <c r="W27" s="30"/>
      <c r="X27" s="30"/>
      <c r="Y27" s="21"/>
      <c r="Z27" s="21"/>
      <c r="AA27" s="21"/>
      <c r="AB27" s="21"/>
      <c r="AC27" s="21"/>
      <c r="AD27" s="21"/>
    </row>
    <row r="28" spans="1:30" s="22" customFormat="1" ht="20.25" customHeight="1">
      <c r="A28" s="335"/>
      <c r="B28" s="318"/>
      <c r="C28" s="61" t="s">
        <v>264</v>
      </c>
      <c r="D28" s="338"/>
      <c r="E28" s="59">
        <v>1</v>
      </c>
      <c r="F28" s="319"/>
      <c r="G28" s="320"/>
      <c r="H28" s="321"/>
      <c r="I28" s="144">
        <f>IF(F28="参加実績あり",1,IF(F28="なし",0,0))</f>
        <v>0</v>
      </c>
      <c r="J28" s="135">
        <v>1</v>
      </c>
      <c r="K28" s="135">
        <f>IF(I28="","",I28*J28)</f>
        <v>0</v>
      </c>
      <c r="L28" s="299" t="str">
        <f>IF(F28="","",D25*K28/$E$36)</f>
        <v/>
      </c>
      <c r="M28" s="299"/>
      <c r="N28" s="315"/>
      <c r="O28" s="23"/>
      <c r="P28" s="39"/>
      <c r="Q28" s="29" t="s">
        <v>278</v>
      </c>
      <c r="R28" s="29" t="s">
        <v>127</v>
      </c>
      <c r="S28" s="29"/>
      <c r="T28" s="27"/>
      <c r="U28" s="27"/>
      <c r="V28" s="30"/>
      <c r="W28" s="30"/>
      <c r="X28" s="30"/>
      <c r="Y28" s="21"/>
      <c r="Z28" s="21"/>
      <c r="AA28" s="21"/>
      <c r="AB28" s="21"/>
      <c r="AC28" s="21"/>
      <c r="AD28" s="21"/>
    </row>
    <row r="29" spans="1:30" s="22" customFormat="1" ht="20.25" hidden="1" customHeight="1">
      <c r="A29" s="335"/>
      <c r="B29" s="306" t="s">
        <v>265</v>
      </c>
      <c r="C29" s="307"/>
      <c r="D29" s="338"/>
      <c r="E29" s="59"/>
      <c r="F29" s="319"/>
      <c r="G29" s="320"/>
      <c r="H29" s="321"/>
      <c r="I29" s="129"/>
      <c r="J29" s="135"/>
      <c r="K29" s="130"/>
      <c r="L29" s="299"/>
      <c r="M29" s="299"/>
      <c r="N29" s="315"/>
      <c r="O29" s="23"/>
      <c r="P29" s="39"/>
      <c r="Q29" s="27" t="s">
        <v>243</v>
      </c>
      <c r="R29" s="27" t="s">
        <v>227</v>
      </c>
      <c r="S29" s="27" t="s">
        <v>127</v>
      </c>
      <c r="T29" s="27"/>
      <c r="U29" s="29"/>
      <c r="V29" s="27" t="s">
        <v>235</v>
      </c>
      <c r="W29" s="27" t="s">
        <v>236</v>
      </c>
      <c r="X29" s="27" t="s">
        <v>237</v>
      </c>
      <c r="Y29" s="27" t="s">
        <v>238</v>
      </c>
      <c r="Z29" s="27" t="s">
        <v>127</v>
      </c>
      <c r="AA29" s="21"/>
      <c r="AB29" s="21"/>
      <c r="AC29" s="21"/>
      <c r="AD29" s="21"/>
    </row>
    <row r="30" spans="1:30" s="22" customFormat="1" ht="20.25" hidden="1" customHeight="1">
      <c r="A30" s="335"/>
      <c r="B30" s="306" t="s">
        <v>266</v>
      </c>
      <c r="C30" s="307"/>
      <c r="D30" s="338"/>
      <c r="E30" s="59"/>
      <c r="F30" s="343"/>
      <c r="G30" s="344"/>
      <c r="H30" s="345"/>
      <c r="I30" s="129"/>
      <c r="J30" s="135"/>
      <c r="K30" s="135"/>
      <c r="L30" s="346"/>
      <c r="M30" s="347"/>
      <c r="N30" s="315"/>
      <c r="O30" s="23"/>
      <c r="P30" s="39"/>
      <c r="Q30" s="27" t="s">
        <v>243</v>
      </c>
      <c r="R30" s="27" t="s">
        <v>227</v>
      </c>
      <c r="S30" s="27" t="s">
        <v>127</v>
      </c>
      <c r="T30" s="27"/>
      <c r="U30" s="27"/>
      <c r="V30" s="27" t="s">
        <v>239</v>
      </c>
      <c r="W30" s="27" t="s">
        <v>240</v>
      </c>
      <c r="X30" s="27" t="s">
        <v>236</v>
      </c>
      <c r="Y30" s="27" t="s">
        <v>237</v>
      </c>
      <c r="Z30" s="27" t="s">
        <v>238</v>
      </c>
      <c r="AA30" s="27" t="s">
        <v>127</v>
      </c>
      <c r="AB30" s="21"/>
      <c r="AC30" s="21"/>
      <c r="AD30" s="21"/>
    </row>
    <row r="31" spans="1:30" s="22" customFormat="1" ht="20.25" customHeight="1">
      <c r="A31" s="335"/>
      <c r="B31" s="294" t="s">
        <v>267</v>
      </c>
      <c r="C31" s="295"/>
      <c r="D31" s="338"/>
      <c r="E31" s="238">
        <v>2</v>
      </c>
      <c r="F31" s="296"/>
      <c r="G31" s="297"/>
      <c r="H31" s="298"/>
      <c r="I31" s="131">
        <f>IF(F31="2件",1,IF(F31="1件",0.5,IF(F31="なし",0,0)))</f>
        <v>0</v>
      </c>
      <c r="J31" s="52">
        <v>2</v>
      </c>
      <c r="K31" s="52">
        <f>IF(I31="","",I31*J31)</f>
        <v>0</v>
      </c>
      <c r="L31" s="299" t="str">
        <f>IF(F31="","",D25*K31/$E$36)</f>
        <v/>
      </c>
      <c r="M31" s="299"/>
      <c r="N31" s="315"/>
      <c r="O31" s="23"/>
      <c r="P31" s="39"/>
      <c r="Q31" s="27" t="s">
        <v>243</v>
      </c>
      <c r="R31" s="27" t="s">
        <v>227</v>
      </c>
      <c r="S31" s="27" t="s">
        <v>127</v>
      </c>
      <c r="T31" s="27"/>
      <c r="U31" s="27"/>
      <c r="V31" s="27" t="s">
        <v>239</v>
      </c>
      <c r="W31" s="27" t="s">
        <v>240</v>
      </c>
      <c r="X31" s="27" t="s">
        <v>236</v>
      </c>
      <c r="Y31" s="27" t="s">
        <v>237</v>
      </c>
      <c r="Z31" s="27" t="s">
        <v>238</v>
      </c>
      <c r="AA31" s="27" t="s">
        <v>127</v>
      </c>
      <c r="AB31" s="21"/>
      <c r="AC31" s="21"/>
      <c r="AD31" s="21"/>
    </row>
    <row r="32" spans="1:30" s="22" customFormat="1" ht="21.95" hidden="1" customHeight="1">
      <c r="A32" s="335"/>
      <c r="B32" s="306" t="s">
        <v>268</v>
      </c>
      <c r="C32" s="307"/>
      <c r="D32" s="338"/>
      <c r="E32" s="59"/>
      <c r="F32" s="319"/>
      <c r="G32" s="320"/>
      <c r="H32" s="321"/>
      <c r="I32" s="129"/>
      <c r="J32" s="135"/>
      <c r="K32" s="130"/>
      <c r="L32" s="299"/>
      <c r="M32" s="299"/>
      <c r="N32" s="315"/>
      <c r="O32" s="23"/>
      <c r="P32" s="39"/>
      <c r="Q32" s="27" t="s">
        <v>243</v>
      </c>
      <c r="R32" s="27" t="s">
        <v>227</v>
      </c>
      <c r="S32" s="27" t="s">
        <v>127</v>
      </c>
      <c r="T32" s="27"/>
      <c r="U32" s="27"/>
      <c r="V32" s="30"/>
      <c r="W32" s="30"/>
      <c r="X32" s="30"/>
      <c r="Y32" s="21"/>
      <c r="Z32" s="21"/>
      <c r="AA32" s="21"/>
      <c r="AB32" s="21"/>
      <c r="AC32" s="21"/>
      <c r="AD32" s="21"/>
    </row>
    <row r="33" spans="1:30" s="22" customFormat="1" ht="20.25" customHeight="1">
      <c r="A33" s="335"/>
      <c r="B33" s="306" t="s">
        <v>413</v>
      </c>
      <c r="C33" s="307"/>
      <c r="D33" s="338"/>
      <c r="E33" s="59">
        <v>1</v>
      </c>
      <c r="F33" s="319"/>
      <c r="G33" s="320"/>
      <c r="H33" s="321"/>
      <c r="I33" s="60">
        <f>IF(F33="登録及び実績あり",1,0)</f>
        <v>0</v>
      </c>
      <c r="J33" s="135">
        <v>1</v>
      </c>
      <c r="K33" s="130">
        <f t="shared" ref="K33:K35" si="3">IF(I33="","",I33*J33)</f>
        <v>0</v>
      </c>
      <c r="L33" s="299" t="str">
        <f>IF(F33="","",D25*K33/$E$36)</f>
        <v/>
      </c>
      <c r="M33" s="299"/>
      <c r="N33" s="315"/>
      <c r="O33" s="23"/>
      <c r="P33" s="39"/>
      <c r="Q33" s="27" t="s">
        <v>269</v>
      </c>
      <c r="R33" s="27" t="s">
        <v>127</v>
      </c>
      <c r="S33" s="27"/>
      <c r="T33" s="27"/>
      <c r="U33" s="27"/>
      <c r="V33" s="30"/>
      <c r="W33" s="30"/>
      <c r="X33" s="30"/>
      <c r="Y33" s="21"/>
      <c r="Z33" s="21"/>
      <c r="AA33" s="21"/>
      <c r="AB33" s="21"/>
      <c r="AC33" s="21"/>
      <c r="AD33" s="21"/>
    </row>
    <row r="34" spans="1:30" s="22" customFormat="1" ht="20.25" customHeight="1">
      <c r="A34" s="335"/>
      <c r="B34" s="306" t="s">
        <v>270</v>
      </c>
      <c r="C34" s="307"/>
      <c r="D34" s="338"/>
      <c r="E34" s="141">
        <v>2</v>
      </c>
      <c r="F34" s="308"/>
      <c r="G34" s="309"/>
      <c r="H34" s="310"/>
      <c r="I34" s="51">
        <f>IF(F34="法定雇用障害者数以上",2,IF(F34="義務外雇用",2,IF(F34="法定雇用障害者数未満",1,0)))</f>
        <v>0</v>
      </c>
      <c r="J34" s="52">
        <v>1</v>
      </c>
      <c r="K34" s="52">
        <f t="shared" si="3"/>
        <v>0</v>
      </c>
      <c r="L34" s="299" t="str">
        <f>IF(F34="","",D25*K34/$E$36)</f>
        <v/>
      </c>
      <c r="M34" s="299"/>
      <c r="N34" s="315"/>
      <c r="O34" s="21"/>
      <c r="P34" s="39"/>
      <c r="Q34" s="27" t="s">
        <v>416</v>
      </c>
      <c r="R34" s="27" t="s">
        <v>241</v>
      </c>
      <c r="S34" s="27" t="s">
        <v>417</v>
      </c>
      <c r="T34" s="27" t="s">
        <v>127</v>
      </c>
      <c r="U34" s="27"/>
      <c r="V34" s="21"/>
      <c r="W34" s="21"/>
      <c r="X34" s="21"/>
      <c r="Y34" s="21"/>
      <c r="Z34" s="21"/>
      <c r="AA34" s="21"/>
      <c r="AB34" s="21"/>
      <c r="AC34" s="21"/>
      <c r="AD34" s="21"/>
    </row>
    <row r="35" spans="1:30" s="22" customFormat="1" ht="20.25" customHeight="1" thickBot="1">
      <c r="A35" s="335"/>
      <c r="B35" s="306" t="s">
        <v>271</v>
      </c>
      <c r="C35" s="307"/>
      <c r="D35" s="339"/>
      <c r="E35" s="141">
        <v>1</v>
      </c>
      <c r="F35" s="311"/>
      <c r="G35" s="312"/>
      <c r="H35" s="313"/>
      <c r="I35" s="51">
        <f>IF(F35="取得あり",1,0)</f>
        <v>0</v>
      </c>
      <c r="J35" s="52">
        <v>1</v>
      </c>
      <c r="K35" s="52">
        <f t="shared" si="3"/>
        <v>0</v>
      </c>
      <c r="L35" s="299" t="str">
        <f>IF(F35="","",D25*K35/$E$36)</f>
        <v/>
      </c>
      <c r="M35" s="299"/>
      <c r="N35" s="316"/>
      <c r="O35" s="21"/>
      <c r="P35" s="39"/>
      <c r="Q35" s="27" t="s">
        <v>226</v>
      </c>
      <c r="R35" s="27" t="s">
        <v>127</v>
      </c>
      <c r="S35" s="27"/>
      <c r="T35" s="27"/>
      <c r="U35" s="27"/>
      <c r="V35" s="21"/>
      <c r="W35" s="21"/>
      <c r="X35" s="21"/>
      <c r="Y35" s="21"/>
      <c r="Z35" s="21"/>
      <c r="AA35" s="21"/>
      <c r="AB35" s="21"/>
      <c r="AC35" s="21"/>
      <c r="AD35" s="21"/>
    </row>
    <row r="36" spans="1:30" s="22" customFormat="1" ht="10.5" customHeight="1" thickBot="1">
      <c r="A36" s="336"/>
      <c r="B36" s="54"/>
      <c r="C36" s="54"/>
      <c r="D36" s="142"/>
      <c r="E36" s="137">
        <f>SUM(E25:E35)</f>
        <v>12</v>
      </c>
      <c r="F36" s="140"/>
      <c r="G36" s="140"/>
      <c r="H36" s="140"/>
      <c r="I36" s="55"/>
      <c r="J36" s="55"/>
      <c r="K36" s="55"/>
      <c r="L36" s="57"/>
      <c r="M36" s="57"/>
      <c r="N36" s="132"/>
      <c r="O36" s="21"/>
      <c r="P36" s="39"/>
      <c r="Q36" s="25"/>
      <c r="R36" s="21"/>
      <c r="S36" s="21"/>
      <c r="T36" s="21"/>
      <c r="U36" s="21"/>
      <c r="V36" s="21"/>
      <c r="W36" s="21"/>
      <c r="X36" s="21"/>
      <c r="Y36" s="21"/>
      <c r="Z36" s="21"/>
      <c r="AA36" s="21"/>
      <c r="AB36" s="21"/>
      <c r="AC36" s="21"/>
      <c r="AD36" s="21"/>
    </row>
    <row r="37" spans="1:30" s="22" customFormat="1" ht="20.25" customHeight="1">
      <c r="A37" s="334" t="s">
        <v>272</v>
      </c>
      <c r="B37" s="348" t="s">
        <v>273</v>
      </c>
      <c r="C37" s="349"/>
      <c r="D37" s="337">
        <v>2.5</v>
      </c>
      <c r="E37" s="141">
        <v>1</v>
      </c>
      <c r="F37" s="340"/>
      <c r="G37" s="341"/>
      <c r="H37" s="342"/>
      <c r="I37" s="51">
        <f>IF(F37="配置あり",1,0)</f>
        <v>0</v>
      </c>
      <c r="J37" s="52">
        <v>1</v>
      </c>
      <c r="K37" s="52">
        <f t="shared" ref="K37" si="4">IF(I37="","",I37*J37)</f>
        <v>0</v>
      </c>
      <c r="L37" s="346" t="str">
        <f>IF(F37="","",D37*K37/$E$41)</f>
        <v/>
      </c>
      <c r="M37" s="347"/>
      <c r="N37" s="314">
        <f>ROUND(SUM(L37:L40),2)</f>
        <v>0</v>
      </c>
      <c r="O37" s="23"/>
      <c r="P37" s="39"/>
      <c r="Q37" s="27" t="s">
        <v>129</v>
      </c>
      <c r="R37" s="27" t="s">
        <v>127</v>
      </c>
      <c r="S37" s="27"/>
      <c r="T37" s="27"/>
      <c r="U37" s="27"/>
      <c r="V37" s="30"/>
      <c r="W37" s="30"/>
      <c r="X37" s="30"/>
      <c r="Y37" s="21"/>
      <c r="Z37" s="21"/>
      <c r="AA37" s="21"/>
      <c r="AB37" s="21"/>
      <c r="AC37" s="21"/>
      <c r="AD37" s="21"/>
    </row>
    <row r="38" spans="1:30" s="22" customFormat="1" ht="20.25" customHeight="1">
      <c r="A38" s="335"/>
      <c r="B38" s="306" t="s">
        <v>274</v>
      </c>
      <c r="C38" s="307"/>
      <c r="D38" s="338"/>
      <c r="E38" s="59">
        <v>1</v>
      </c>
      <c r="F38" s="328"/>
      <c r="G38" s="329"/>
      <c r="H38" s="330"/>
      <c r="I38" s="51">
        <f>IF(F38="登録あり",1,0)</f>
        <v>0</v>
      </c>
      <c r="J38" s="52">
        <v>1</v>
      </c>
      <c r="K38" s="52">
        <f>IF(I38="","",I38*J38)</f>
        <v>0</v>
      </c>
      <c r="L38" s="299" t="str">
        <f>IF(F38="","",D37*K38/$E$41)</f>
        <v/>
      </c>
      <c r="M38" s="299"/>
      <c r="N38" s="315"/>
      <c r="O38" s="23"/>
      <c r="P38" s="39"/>
      <c r="Q38" s="27" t="s">
        <v>275</v>
      </c>
      <c r="R38" s="27" t="s">
        <v>127</v>
      </c>
      <c r="S38" s="27"/>
      <c r="T38" s="27"/>
      <c r="U38" s="27"/>
      <c r="V38" s="30"/>
      <c r="W38" s="30"/>
      <c r="X38" s="30"/>
      <c r="Y38" s="21"/>
      <c r="Z38" s="21"/>
      <c r="AA38" s="21"/>
      <c r="AB38" s="21"/>
      <c r="AC38" s="21"/>
      <c r="AD38" s="21"/>
    </row>
    <row r="39" spans="1:30" s="22" customFormat="1" ht="21.95" customHeight="1">
      <c r="A39" s="335"/>
      <c r="B39" s="306" t="s">
        <v>276</v>
      </c>
      <c r="C39" s="307"/>
      <c r="D39" s="338"/>
      <c r="E39" s="59">
        <v>2</v>
      </c>
      <c r="F39" s="331"/>
      <c r="G39" s="332"/>
      <c r="H39" s="333"/>
      <c r="I39" s="51">
        <f>IF(F39="顕彰あり",1,0)</f>
        <v>0</v>
      </c>
      <c r="J39" s="52">
        <v>2</v>
      </c>
      <c r="K39" s="52">
        <f>IF(I39="","",I39*J39)</f>
        <v>0</v>
      </c>
      <c r="L39" s="299" t="str">
        <f>IF(F39="","",D37*K39/$E$41)</f>
        <v/>
      </c>
      <c r="M39" s="299"/>
      <c r="N39" s="315"/>
      <c r="O39" s="23"/>
      <c r="P39" s="39"/>
      <c r="Q39" s="27" t="s">
        <v>231</v>
      </c>
      <c r="R39" s="27" t="s">
        <v>127</v>
      </c>
      <c r="S39" s="27"/>
      <c r="T39" s="27"/>
      <c r="U39" s="27"/>
      <c r="V39" s="30"/>
      <c r="W39" s="30"/>
      <c r="X39" s="30"/>
      <c r="Y39" s="21"/>
      <c r="Z39" s="21"/>
      <c r="AA39" s="21"/>
      <c r="AB39" s="21"/>
      <c r="AC39" s="21"/>
      <c r="AD39" s="21"/>
    </row>
    <row r="40" spans="1:30" s="22" customFormat="1" ht="20.25" customHeight="1" thickBot="1">
      <c r="A40" s="335"/>
      <c r="B40" s="306" t="s">
        <v>277</v>
      </c>
      <c r="C40" s="307"/>
      <c r="D40" s="339"/>
      <c r="E40" s="141">
        <v>1</v>
      </c>
      <c r="F40" s="300"/>
      <c r="G40" s="301"/>
      <c r="H40" s="302"/>
      <c r="I40" s="51">
        <f>IF(F40="配置あり",1,0)</f>
        <v>0</v>
      </c>
      <c r="J40" s="52">
        <v>1</v>
      </c>
      <c r="K40" s="52">
        <f>IF(I40="","",I40*J40)</f>
        <v>0</v>
      </c>
      <c r="L40" s="299" t="str">
        <f>IF(F40="","",D37*K40/$E$41)</f>
        <v/>
      </c>
      <c r="M40" s="299"/>
      <c r="N40" s="316"/>
      <c r="O40" s="21"/>
      <c r="P40" s="39"/>
      <c r="Q40" s="27" t="s">
        <v>129</v>
      </c>
      <c r="R40" s="27" t="s">
        <v>127</v>
      </c>
      <c r="S40" s="27"/>
      <c r="T40" s="27"/>
      <c r="U40" s="27"/>
      <c r="V40" s="21"/>
      <c r="W40" s="21"/>
      <c r="X40" s="21"/>
      <c r="Y40" s="21"/>
      <c r="Z40" s="21"/>
      <c r="AA40" s="21"/>
      <c r="AB40" s="21"/>
      <c r="AC40" s="21"/>
      <c r="AD40" s="21"/>
    </row>
    <row r="41" spans="1:30" s="22" customFormat="1" ht="10.5" customHeight="1">
      <c r="A41" s="336"/>
      <c r="B41" s="54"/>
      <c r="C41" s="54"/>
      <c r="D41" s="142"/>
      <c r="E41" s="47">
        <f>SUM(E37:E40)</f>
        <v>5</v>
      </c>
      <c r="F41" s="71"/>
      <c r="G41" s="62"/>
      <c r="H41" s="62"/>
      <c r="I41" s="63"/>
      <c r="J41" s="63"/>
      <c r="K41" s="63"/>
      <c r="L41" s="64"/>
      <c r="M41" s="64"/>
      <c r="N41" s="139"/>
      <c r="O41" s="21"/>
      <c r="P41" s="39"/>
      <c r="Q41" s="25"/>
      <c r="R41" s="21"/>
      <c r="S41" s="21"/>
      <c r="T41" s="21"/>
      <c r="U41" s="21"/>
      <c r="V41" s="21"/>
      <c r="W41" s="21"/>
      <c r="X41" s="21"/>
      <c r="Y41" s="21"/>
      <c r="Z41" s="21"/>
      <c r="AA41" s="21"/>
      <c r="AB41" s="21"/>
      <c r="AC41" s="21"/>
      <c r="AD41" s="21"/>
    </row>
    <row r="42" spans="1:30" s="22" customFormat="1" ht="12" customHeight="1">
      <c r="A42" s="49"/>
      <c r="B42" s="65"/>
      <c r="C42" s="54"/>
      <c r="D42" s="47">
        <f>SUM(D10,D25,D19,D37:D40)</f>
        <v>23.5</v>
      </c>
      <c r="E42" s="141"/>
      <c r="F42" s="66"/>
      <c r="G42" s="66"/>
      <c r="H42" s="66"/>
      <c r="I42" s="63"/>
      <c r="J42" s="63"/>
      <c r="K42" s="63"/>
      <c r="L42" s="67"/>
      <c r="M42" s="64" t="s">
        <v>20</v>
      </c>
      <c r="N42" s="68">
        <f>SUM(N10,N13,N19,N25:N35,N37:N40)</f>
        <v>0</v>
      </c>
      <c r="O42" s="25"/>
      <c r="P42" s="21"/>
      <c r="Q42" s="25"/>
      <c r="R42" s="21"/>
      <c r="S42" s="21"/>
      <c r="T42" s="21"/>
      <c r="U42" s="21"/>
      <c r="V42" s="21"/>
      <c r="W42" s="21"/>
      <c r="X42" s="21"/>
      <c r="Y42" s="21"/>
      <c r="Z42" s="21"/>
      <c r="AA42" s="21"/>
      <c r="AB42" s="21"/>
      <c r="AC42" s="21"/>
      <c r="AD42" s="21"/>
    </row>
    <row r="43" spans="1:30" s="22" customFormat="1" ht="3.75" customHeight="1" thickBot="1">
      <c r="C43" s="31"/>
      <c r="I43" s="40"/>
      <c r="J43" s="40"/>
      <c r="K43" s="40"/>
      <c r="L43" s="40"/>
      <c r="M43" s="40"/>
      <c r="N43" s="40"/>
      <c r="Q43" s="25"/>
    </row>
    <row r="44" spans="1:30" s="22" customFormat="1" ht="14.25" customHeight="1" thickBot="1">
      <c r="A44" s="72" t="s">
        <v>21</v>
      </c>
      <c r="B44" s="72"/>
      <c r="C44" s="73"/>
      <c r="D44" s="74" t="s">
        <v>12</v>
      </c>
      <c r="E44" s="303"/>
      <c r="F44" s="304"/>
      <c r="G44" s="304"/>
      <c r="H44" s="305"/>
      <c r="I44" s="75" t="s">
        <v>131</v>
      </c>
      <c r="J44" s="76"/>
      <c r="K44" s="76"/>
      <c r="L44" s="76"/>
      <c r="M44" s="76"/>
      <c r="N44" s="76"/>
      <c r="O44" s="32"/>
      <c r="Q44" s="25"/>
    </row>
    <row r="45" spans="1:30" s="22" customFormat="1" ht="12">
      <c r="A45" s="72" t="s">
        <v>13</v>
      </c>
      <c r="B45" s="73"/>
      <c r="C45" s="45"/>
      <c r="D45" s="73"/>
      <c r="E45" s="73"/>
      <c r="F45" s="73"/>
      <c r="G45" s="73"/>
      <c r="H45" s="73"/>
      <c r="I45" s="73"/>
      <c r="J45" s="73"/>
      <c r="K45" s="73"/>
      <c r="L45" s="77"/>
      <c r="M45" s="77"/>
      <c r="N45" s="77"/>
      <c r="Q45" s="25"/>
    </row>
    <row r="46" spans="1:30" s="22" customFormat="1" ht="11.25" customHeight="1">
      <c r="A46" s="323" t="s">
        <v>14</v>
      </c>
      <c r="B46" s="78" t="s">
        <v>136</v>
      </c>
      <c r="C46" s="324" t="s">
        <v>15</v>
      </c>
      <c r="D46" s="325" t="s">
        <v>16</v>
      </c>
      <c r="E46" s="325"/>
      <c r="F46" s="79"/>
      <c r="G46" s="127" t="str">
        <f>IF(E44="","",N42)</f>
        <v/>
      </c>
      <c r="H46" s="80"/>
      <c r="I46" s="58"/>
      <c r="J46" s="326" t="s">
        <v>15</v>
      </c>
      <c r="K46" s="327" t="str">
        <f>IF(D47="","",ROUNDDOWN((100+G46)/(D47/1000000),5))</f>
        <v/>
      </c>
      <c r="L46" s="327"/>
      <c r="M46" s="327"/>
      <c r="N46" s="327"/>
      <c r="O46" s="291"/>
      <c r="Q46" s="25"/>
    </row>
    <row r="47" spans="1:30" s="22" customFormat="1" ht="11.25" customHeight="1">
      <c r="A47" s="323"/>
      <c r="B47" s="83" t="s">
        <v>137</v>
      </c>
      <c r="C47" s="324"/>
      <c r="D47" s="292" t="str">
        <f>IF(E44="","",E44)</f>
        <v/>
      </c>
      <c r="E47" s="292"/>
      <c r="F47" s="292"/>
      <c r="G47" s="292"/>
      <c r="H47" s="293" t="s">
        <v>123</v>
      </c>
      <c r="I47" s="293"/>
      <c r="J47" s="326"/>
      <c r="K47" s="327"/>
      <c r="L47" s="327"/>
      <c r="M47" s="327"/>
      <c r="N47" s="327"/>
      <c r="O47" s="291"/>
      <c r="Q47" s="25"/>
      <c r="R47"/>
      <c r="S47"/>
      <c r="T47"/>
      <c r="U47"/>
      <c r="V47"/>
      <c r="W47"/>
      <c r="X47"/>
      <c r="Y47"/>
      <c r="Z47"/>
      <c r="AA47"/>
      <c r="AB47"/>
      <c r="AC47"/>
      <c r="AD47"/>
    </row>
    <row r="48" spans="1:30" s="33" customFormat="1" ht="11.25" customHeight="1">
      <c r="A48" s="322" t="s">
        <v>22</v>
      </c>
      <c r="B48" s="322"/>
      <c r="C48" s="322"/>
      <c r="D48" s="322"/>
      <c r="E48" s="322"/>
      <c r="F48" s="322"/>
      <c r="G48" s="322"/>
      <c r="H48" s="322"/>
      <c r="I48" s="322"/>
      <c r="J48" s="322"/>
      <c r="K48" s="322"/>
      <c r="L48" s="322"/>
      <c r="M48" s="322"/>
      <c r="N48" s="322"/>
      <c r="Q48" s="25"/>
    </row>
    <row r="49" spans="1:30" s="22" customFormat="1">
      <c r="A49" s="73" t="s">
        <v>17</v>
      </c>
      <c r="R49"/>
      <c r="S49"/>
      <c r="T49"/>
      <c r="U49"/>
      <c r="V49"/>
      <c r="W49"/>
      <c r="X49"/>
      <c r="Y49"/>
      <c r="Z49"/>
      <c r="AA49"/>
      <c r="AB49"/>
      <c r="AC49"/>
      <c r="AD49"/>
    </row>
    <row r="50" spans="1:30" s="33" customFormat="1" ht="10.5" customHeight="1">
      <c r="A50" s="34" t="s">
        <v>212</v>
      </c>
      <c r="B50" s="35"/>
      <c r="C50" s="22"/>
      <c r="D50" s="35"/>
      <c r="E50" s="35"/>
      <c r="F50" s="35"/>
      <c r="G50" s="35"/>
      <c r="H50" s="35"/>
      <c r="I50" s="35"/>
      <c r="J50" s="35"/>
      <c r="K50" s="35"/>
      <c r="L50" s="35"/>
      <c r="M50" s="35"/>
      <c r="N50" s="35"/>
    </row>
    <row r="51" spans="1:30" s="33" customFormat="1" ht="10.5">
      <c r="A51" s="34" t="s">
        <v>18</v>
      </c>
      <c r="B51" s="35"/>
      <c r="C51" s="35"/>
      <c r="D51" s="35"/>
      <c r="E51" s="35"/>
      <c r="F51" s="35"/>
      <c r="G51" s="35"/>
      <c r="H51" s="35"/>
      <c r="I51" s="35"/>
      <c r="J51" s="35"/>
      <c r="K51" s="35"/>
      <c r="L51" s="36"/>
      <c r="M51" s="36"/>
      <c r="N51" s="36"/>
    </row>
    <row r="52" spans="1:30" s="33" customFormat="1" ht="10.5">
      <c r="A52" s="287" t="s">
        <v>448</v>
      </c>
      <c r="B52" s="35"/>
      <c r="C52" s="35"/>
      <c r="D52" s="35"/>
      <c r="E52" s="35"/>
      <c r="F52" s="35"/>
      <c r="G52" s="35"/>
      <c r="H52" s="35"/>
      <c r="I52" s="35"/>
      <c r="J52" s="35"/>
      <c r="K52" s="35"/>
      <c r="L52" s="36"/>
      <c r="M52" s="36"/>
      <c r="N52" s="36"/>
    </row>
    <row r="53" spans="1:30" s="33" customFormat="1" ht="10.5">
      <c r="A53" s="287" t="s">
        <v>449</v>
      </c>
      <c r="B53" s="35"/>
      <c r="C53" s="35"/>
      <c r="D53" s="35"/>
      <c r="E53" s="35"/>
      <c r="F53" s="35"/>
      <c r="G53" s="35"/>
      <c r="H53" s="35"/>
      <c r="I53" s="35"/>
      <c r="J53" s="35"/>
      <c r="K53" s="35"/>
      <c r="L53" s="36"/>
      <c r="M53" s="36"/>
      <c r="N53" s="36"/>
    </row>
    <row r="54" spans="1:30" s="33" customFormat="1" ht="10.5" customHeight="1">
      <c r="A54" s="34" t="s">
        <v>138</v>
      </c>
      <c r="B54" s="37"/>
      <c r="C54" s="35"/>
      <c r="D54" s="37"/>
      <c r="E54" s="37"/>
      <c r="F54" s="37"/>
      <c r="G54" s="37"/>
      <c r="H54" s="37"/>
      <c r="I54" s="37"/>
      <c r="J54" s="37"/>
      <c r="K54" s="37"/>
      <c r="L54" s="38"/>
      <c r="M54" s="38"/>
      <c r="N54" s="38"/>
    </row>
    <row r="55" spans="1:30" s="33" customFormat="1" ht="10.5">
      <c r="A55" s="34"/>
      <c r="B55" s="35"/>
      <c r="C55" s="37"/>
      <c r="D55" s="35"/>
      <c r="E55" s="35"/>
      <c r="F55" s="35"/>
      <c r="G55" s="35"/>
      <c r="H55" s="35"/>
      <c r="I55" s="35"/>
      <c r="J55" s="35"/>
      <c r="K55" s="35"/>
      <c r="L55" s="35"/>
      <c r="M55" s="35"/>
      <c r="N55" s="35"/>
    </row>
    <row r="56" spans="1:30" s="22" customFormat="1">
      <c r="C56" s="35"/>
      <c r="R56"/>
      <c r="S56"/>
      <c r="T56"/>
      <c r="U56"/>
      <c r="V56"/>
      <c r="W56"/>
      <c r="X56"/>
      <c r="Y56"/>
      <c r="Z56"/>
      <c r="AA56"/>
      <c r="AB56"/>
      <c r="AC56"/>
      <c r="AD56"/>
    </row>
    <row r="72" spans="1:30" s="22" customFormat="1" hidden="1">
      <c r="A72"/>
      <c r="B72"/>
      <c r="C72"/>
      <c r="D72"/>
      <c r="E72"/>
      <c r="F72"/>
      <c r="G72"/>
      <c r="H72"/>
      <c r="I72"/>
      <c r="J72"/>
      <c r="K72"/>
      <c r="L72"/>
      <c r="M72"/>
      <c r="N72"/>
      <c r="O72"/>
      <c r="P72"/>
      <c r="Q72"/>
      <c r="R72"/>
      <c r="S72"/>
      <c r="T72"/>
      <c r="U72"/>
      <c r="V72"/>
      <c r="W72"/>
      <c r="X72"/>
      <c r="Y72"/>
      <c r="Z72"/>
      <c r="AA72"/>
      <c r="AB72"/>
      <c r="AC72"/>
      <c r="AD72"/>
    </row>
    <row r="73" spans="1:30" hidden="1"/>
    <row r="74" spans="1:30" s="22" customFormat="1" hidden="1">
      <c r="A74"/>
      <c r="B74"/>
      <c r="C74"/>
      <c r="D74"/>
      <c r="E74"/>
      <c r="F74"/>
      <c r="G74"/>
      <c r="H74"/>
      <c r="I74"/>
      <c r="J74"/>
      <c r="K74"/>
      <c r="L74"/>
      <c r="M74"/>
      <c r="N74"/>
      <c r="O74"/>
      <c r="P74"/>
      <c r="Q74"/>
      <c r="R74"/>
      <c r="S74"/>
      <c r="T74"/>
      <c r="U74"/>
      <c r="V74"/>
      <c r="W74"/>
      <c r="X74"/>
      <c r="Y74"/>
      <c r="Z74"/>
      <c r="AA74"/>
      <c r="AB74"/>
      <c r="AC74"/>
      <c r="AD74"/>
    </row>
    <row r="75" spans="1:30" s="22" customFormat="1" hidden="1">
      <c r="A75"/>
      <c r="B75"/>
      <c r="C75"/>
      <c r="D75"/>
      <c r="E75"/>
      <c r="F75"/>
      <c r="G75"/>
      <c r="H75"/>
      <c r="I75"/>
      <c r="J75"/>
      <c r="K75"/>
      <c r="L75"/>
      <c r="M75"/>
      <c r="N75"/>
      <c r="O75"/>
      <c r="P75"/>
      <c r="Q75"/>
      <c r="R75"/>
      <c r="S75"/>
      <c r="T75"/>
      <c r="U75"/>
      <c r="V75"/>
      <c r="W75"/>
      <c r="X75"/>
      <c r="Y75"/>
      <c r="Z75"/>
      <c r="AA75"/>
      <c r="AB75"/>
      <c r="AC75"/>
      <c r="AD75"/>
    </row>
    <row r="76" spans="1:30" s="22" customFormat="1" hidden="1">
      <c r="A76"/>
      <c r="B76"/>
      <c r="C76"/>
      <c r="D76"/>
      <c r="E76"/>
      <c r="F76"/>
      <c r="G76"/>
      <c r="H76"/>
      <c r="I76"/>
      <c r="J76"/>
      <c r="K76"/>
      <c r="L76"/>
      <c r="M76"/>
      <c r="N76"/>
      <c r="O76"/>
      <c r="P76"/>
      <c r="Q76"/>
      <c r="R76"/>
      <c r="S76"/>
      <c r="T76"/>
      <c r="U76"/>
      <c r="V76"/>
      <c r="W76"/>
      <c r="X76"/>
      <c r="Y76"/>
      <c r="Z76"/>
      <c r="AA76"/>
      <c r="AB76"/>
      <c r="AC76"/>
      <c r="AD76"/>
    </row>
    <row r="77" spans="1:30" s="22" customFormat="1" hidden="1">
      <c r="A77"/>
      <c r="B77"/>
      <c r="C77"/>
      <c r="D77"/>
      <c r="E77"/>
      <c r="F77"/>
      <c r="G77"/>
      <c r="H77"/>
      <c r="I77"/>
      <c r="J77"/>
      <c r="K77"/>
      <c r="L77"/>
      <c r="M77"/>
      <c r="N77"/>
      <c r="O77"/>
      <c r="P77"/>
      <c r="Q77"/>
      <c r="R77"/>
      <c r="S77"/>
      <c r="T77"/>
      <c r="U77"/>
      <c r="V77"/>
      <c r="W77"/>
      <c r="X77"/>
      <c r="Y77"/>
      <c r="Z77"/>
      <c r="AA77"/>
      <c r="AB77"/>
      <c r="AC77"/>
      <c r="AD77"/>
    </row>
    <row r="78" spans="1:30" s="22" customFormat="1" hidden="1">
      <c r="A78"/>
      <c r="B78"/>
      <c r="C78"/>
      <c r="D78"/>
      <c r="E78"/>
      <c r="F78"/>
      <c r="G78"/>
      <c r="H78"/>
      <c r="I78"/>
      <c r="J78"/>
      <c r="K78"/>
      <c r="L78"/>
      <c r="M78"/>
      <c r="N78"/>
      <c r="O78"/>
      <c r="P78"/>
      <c r="Q78"/>
      <c r="R78"/>
      <c r="S78"/>
      <c r="T78"/>
      <c r="U78"/>
      <c r="V78"/>
      <c r="W78"/>
      <c r="X78"/>
      <c r="Y78"/>
      <c r="Z78"/>
      <c r="AA78"/>
      <c r="AB78"/>
      <c r="AC78"/>
      <c r="AD78"/>
    </row>
    <row r="79" spans="1:30" s="22" customFormat="1" hidden="1">
      <c r="A79"/>
      <c r="B79"/>
      <c r="C79"/>
      <c r="D79"/>
      <c r="E79"/>
      <c r="F79"/>
      <c r="G79"/>
      <c r="H79"/>
      <c r="I79"/>
      <c r="J79"/>
      <c r="K79"/>
      <c r="L79"/>
      <c r="M79"/>
      <c r="N79"/>
      <c r="O79"/>
      <c r="P79"/>
      <c r="Q79"/>
      <c r="R79"/>
      <c r="S79"/>
      <c r="T79"/>
      <c r="U79"/>
      <c r="V79"/>
      <c r="W79"/>
      <c r="X79"/>
      <c r="Y79"/>
      <c r="Z79"/>
      <c r="AA79"/>
      <c r="AB79"/>
      <c r="AC79"/>
      <c r="AD79"/>
    </row>
    <row r="80" spans="1:30" s="22" customFormat="1" hidden="1">
      <c r="A80"/>
      <c r="B80"/>
      <c r="C80"/>
      <c r="D80"/>
      <c r="E80"/>
      <c r="F80"/>
      <c r="G80"/>
      <c r="H80"/>
      <c r="I80"/>
      <c r="J80"/>
      <c r="K80"/>
      <c r="L80"/>
      <c r="M80"/>
      <c r="N80"/>
      <c r="O80"/>
      <c r="P80"/>
      <c r="Q80"/>
      <c r="R80"/>
      <c r="S80"/>
      <c r="T80"/>
      <c r="U80"/>
      <c r="V80"/>
      <c r="W80"/>
      <c r="X80"/>
      <c r="Y80"/>
      <c r="Z80"/>
      <c r="AA80"/>
      <c r="AB80"/>
      <c r="AC80"/>
      <c r="AD80"/>
    </row>
    <row r="81" spans="1:30" s="22" customFormat="1" hidden="1">
      <c r="A81"/>
      <c r="B81"/>
      <c r="C81"/>
      <c r="D81"/>
      <c r="E81"/>
      <c r="F81"/>
      <c r="G81"/>
      <c r="H81"/>
      <c r="I81"/>
      <c r="J81"/>
      <c r="K81"/>
      <c r="L81"/>
      <c r="M81"/>
      <c r="N81"/>
      <c r="O81"/>
      <c r="P81"/>
      <c r="Q81"/>
      <c r="R81"/>
      <c r="S81"/>
      <c r="T81"/>
      <c r="U81"/>
      <c r="V81"/>
      <c r="W81"/>
      <c r="X81"/>
      <c r="Y81"/>
      <c r="Z81"/>
      <c r="AA81"/>
      <c r="AB81"/>
      <c r="AC81"/>
      <c r="AD81"/>
    </row>
    <row r="82" spans="1:30" s="22" customFormat="1" hidden="1">
      <c r="A82"/>
      <c r="B82"/>
      <c r="C82"/>
      <c r="D82"/>
      <c r="E82"/>
      <c r="F82"/>
      <c r="G82"/>
      <c r="H82"/>
      <c r="I82"/>
      <c r="J82"/>
      <c r="K82"/>
      <c r="L82"/>
      <c r="M82"/>
      <c r="N82"/>
      <c r="O82"/>
      <c r="P82"/>
      <c r="Q82"/>
      <c r="R82"/>
      <c r="S82"/>
      <c r="T82"/>
      <c r="U82"/>
      <c r="V82"/>
      <c r="W82"/>
      <c r="X82"/>
      <c r="Y82"/>
      <c r="Z82"/>
      <c r="AA82"/>
      <c r="AB82"/>
      <c r="AC82"/>
      <c r="AD82"/>
    </row>
    <row r="83" spans="1:30" s="22" customFormat="1" hidden="1">
      <c r="A83"/>
      <c r="B83"/>
      <c r="C83"/>
      <c r="D83"/>
      <c r="E83"/>
      <c r="F83"/>
      <c r="G83"/>
      <c r="H83"/>
      <c r="I83"/>
      <c r="J83"/>
      <c r="K83"/>
      <c r="L83"/>
      <c r="M83"/>
      <c r="N83"/>
      <c r="O83"/>
      <c r="P83"/>
      <c r="Q83"/>
      <c r="R83"/>
      <c r="S83"/>
      <c r="T83"/>
      <c r="U83"/>
      <c r="V83"/>
      <c r="W83"/>
      <c r="X83"/>
      <c r="Y83"/>
      <c r="Z83"/>
      <c r="AA83"/>
      <c r="AB83"/>
      <c r="AC83"/>
      <c r="AD83"/>
    </row>
    <row r="84" spans="1:30" s="22" customFormat="1" hidden="1">
      <c r="A84"/>
      <c r="B84"/>
      <c r="C84"/>
      <c r="D84"/>
      <c r="E84"/>
      <c r="F84"/>
      <c r="G84"/>
      <c r="H84"/>
      <c r="I84"/>
      <c r="J84"/>
      <c r="K84"/>
      <c r="L84"/>
      <c r="M84"/>
      <c r="N84"/>
      <c r="O84"/>
      <c r="P84"/>
      <c r="Q84"/>
      <c r="R84"/>
      <c r="S84"/>
      <c r="T84"/>
      <c r="U84"/>
      <c r="V84"/>
      <c r="W84"/>
      <c r="X84"/>
      <c r="Y84"/>
      <c r="Z84"/>
      <c r="AA84"/>
      <c r="AB84"/>
      <c r="AC84"/>
      <c r="AD84"/>
    </row>
    <row r="85" spans="1:30" s="22" customFormat="1" hidden="1">
      <c r="A85"/>
      <c r="B85"/>
      <c r="C85"/>
      <c r="D85"/>
      <c r="E85"/>
      <c r="F85"/>
      <c r="G85"/>
      <c r="H85"/>
      <c r="I85"/>
      <c r="J85"/>
      <c r="K85"/>
      <c r="L85"/>
      <c r="M85"/>
      <c r="N85"/>
      <c r="O85"/>
      <c r="P85"/>
      <c r="Q85"/>
      <c r="R85"/>
      <c r="S85"/>
      <c r="T85"/>
      <c r="U85"/>
      <c r="V85"/>
      <c r="W85"/>
      <c r="X85"/>
      <c r="Y85"/>
      <c r="Z85"/>
      <c r="AA85"/>
      <c r="AB85"/>
      <c r="AC85"/>
      <c r="AD85"/>
    </row>
    <row r="86" spans="1:30" s="22" customFormat="1" hidden="1">
      <c r="A86"/>
      <c r="B86"/>
      <c r="C86"/>
      <c r="D86"/>
      <c r="E86"/>
      <c r="F86"/>
      <c r="G86"/>
      <c r="H86"/>
      <c r="I86"/>
      <c r="J86"/>
      <c r="K86"/>
      <c r="L86"/>
      <c r="M86"/>
      <c r="N86"/>
      <c r="O86"/>
      <c r="P86"/>
      <c r="Q86"/>
      <c r="R86"/>
      <c r="S86"/>
      <c r="T86"/>
      <c r="U86"/>
      <c r="V86"/>
      <c r="W86"/>
      <c r="X86"/>
      <c r="Y86"/>
      <c r="Z86"/>
      <c r="AA86"/>
      <c r="AB86"/>
      <c r="AC86"/>
      <c r="AD86"/>
    </row>
    <row r="87" spans="1:30" s="22" customFormat="1" hidden="1">
      <c r="A87"/>
      <c r="B87"/>
      <c r="C87"/>
      <c r="D87"/>
      <c r="E87"/>
      <c r="F87"/>
      <c r="G87"/>
      <c r="H87"/>
      <c r="I87"/>
      <c r="J87"/>
      <c r="K87"/>
      <c r="L87"/>
      <c r="M87"/>
      <c r="N87"/>
      <c r="O87"/>
      <c r="P87"/>
      <c r="Q87"/>
      <c r="R87"/>
      <c r="S87"/>
      <c r="T87"/>
      <c r="U87"/>
      <c r="V87"/>
      <c r="W87"/>
      <c r="X87"/>
      <c r="Y87"/>
      <c r="Z87"/>
      <c r="AA87"/>
      <c r="AB87"/>
      <c r="AC87"/>
      <c r="AD87"/>
    </row>
    <row r="88" spans="1:30" s="22" customFormat="1" hidden="1">
      <c r="A88"/>
      <c r="B88"/>
      <c r="C88"/>
      <c r="D88"/>
      <c r="E88"/>
      <c r="F88"/>
      <c r="G88"/>
      <c r="H88"/>
      <c r="I88"/>
      <c r="J88"/>
      <c r="K88"/>
      <c r="L88"/>
      <c r="M88"/>
      <c r="N88"/>
      <c r="O88"/>
      <c r="P88"/>
      <c r="Q88"/>
      <c r="R88"/>
      <c r="S88"/>
      <c r="T88"/>
      <c r="U88"/>
      <c r="V88"/>
      <c r="W88"/>
      <c r="X88"/>
      <c r="Y88"/>
      <c r="Z88"/>
      <c r="AA88"/>
      <c r="AB88"/>
      <c r="AC88"/>
      <c r="AD88"/>
    </row>
    <row r="89" spans="1:30" s="22" customFormat="1" hidden="1">
      <c r="A89"/>
      <c r="B89"/>
      <c r="C89"/>
      <c r="D89"/>
      <c r="E89"/>
      <c r="F89"/>
      <c r="G89"/>
      <c r="H89"/>
      <c r="I89"/>
      <c r="J89"/>
      <c r="K89"/>
      <c r="L89"/>
      <c r="M89"/>
      <c r="N89"/>
      <c r="O89"/>
      <c r="P89"/>
      <c r="Q89"/>
      <c r="R89"/>
      <c r="S89"/>
      <c r="T89"/>
      <c r="U89"/>
      <c r="V89"/>
      <c r="W89"/>
      <c r="X89"/>
      <c r="Y89"/>
      <c r="Z89"/>
      <c r="AA89"/>
      <c r="AB89"/>
      <c r="AC89"/>
      <c r="AD89"/>
    </row>
    <row r="90" spans="1:30" s="22" customFormat="1" hidden="1">
      <c r="A90"/>
      <c r="B90"/>
      <c r="C90"/>
      <c r="D90"/>
      <c r="E90"/>
      <c r="F90"/>
      <c r="G90"/>
      <c r="H90"/>
      <c r="I90"/>
      <c r="J90"/>
      <c r="K90"/>
      <c r="L90"/>
      <c r="M90"/>
      <c r="N90"/>
      <c r="O90"/>
      <c r="P90"/>
      <c r="Q90"/>
      <c r="R90"/>
      <c r="S90"/>
      <c r="T90"/>
      <c r="U90"/>
      <c r="V90"/>
      <c r="W90"/>
      <c r="X90"/>
      <c r="Y90"/>
      <c r="Z90"/>
      <c r="AA90"/>
      <c r="AB90"/>
      <c r="AC90"/>
      <c r="AD90"/>
    </row>
    <row r="91" spans="1:30" s="22" customFormat="1" hidden="1">
      <c r="A91"/>
      <c r="B91"/>
      <c r="C91"/>
      <c r="D91"/>
      <c r="E91"/>
      <c r="F91"/>
      <c r="G91"/>
      <c r="H91"/>
      <c r="I91"/>
      <c r="J91"/>
      <c r="K91"/>
      <c r="L91"/>
      <c r="M91"/>
      <c r="N91"/>
      <c r="O91"/>
      <c r="P91"/>
      <c r="Q91"/>
      <c r="R91"/>
      <c r="S91"/>
      <c r="T91"/>
      <c r="U91"/>
      <c r="V91"/>
      <c r="W91"/>
      <c r="X91"/>
      <c r="Y91"/>
      <c r="Z91"/>
      <c r="AA91"/>
      <c r="AB91"/>
      <c r="AC91"/>
      <c r="AD91"/>
    </row>
    <row r="92" spans="1:30" s="22" customFormat="1" hidden="1">
      <c r="A92"/>
      <c r="B92"/>
      <c r="C92"/>
      <c r="D92"/>
      <c r="E92"/>
      <c r="F92"/>
      <c r="G92"/>
      <c r="H92"/>
      <c r="I92"/>
      <c r="J92"/>
      <c r="K92"/>
      <c r="L92"/>
      <c r="M92"/>
      <c r="N92"/>
      <c r="O92"/>
      <c r="P92"/>
      <c r="Q92"/>
      <c r="R92"/>
      <c r="S92"/>
      <c r="T92"/>
      <c r="U92"/>
      <c r="V92"/>
      <c r="W92"/>
      <c r="X92"/>
      <c r="Y92"/>
      <c r="Z92"/>
      <c r="AA92"/>
      <c r="AB92"/>
      <c r="AC92"/>
      <c r="AD92"/>
    </row>
    <row r="93" spans="1:30" s="22" customFormat="1" hidden="1">
      <c r="A93"/>
      <c r="B93"/>
      <c r="C93"/>
      <c r="D93"/>
      <c r="E93"/>
      <c r="F93"/>
      <c r="G93"/>
      <c r="H93"/>
      <c r="I93"/>
      <c r="J93"/>
      <c r="K93"/>
      <c r="L93"/>
      <c r="M93"/>
      <c r="N93"/>
      <c r="O93"/>
      <c r="P93"/>
      <c r="Q93"/>
      <c r="R93"/>
      <c r="S93"/>
      <c r="T93"/>
      <c r="U93"/>
      <c r="V93"/>
      <c r="W93"/>
      <c r="X93"/>
      <c r="Y93"/>
      <c r="Z93"/>
      <c r="AA93"/>
      <c r="AB93"/>
      <c r="AC93"/>
      <c r="AD93"/>
    </row>
    <row r="94" spans="1:30" s="22" customFormat="1" hidden="1">
      <c r="A94"/>
      <c r="B94"/>
      <c r="C94"/>
      <c r="D94"/>
      <c r="E94"/>
      <c r="F94"/>
      <c r="G94"/>
      <c r="H94"/>
      <c r="I94"/>
      <c r="J94"/>
      <c r="K94"/>
      <c r="L94"/>
      <c r="M94"/>
      <c r="N94"/>
      <c r="O94"/>
      <c r="P94"/>
      <c r="Q94"/>
      <c r="R94"/>
      <c r="S94"/>
      <c r="T94"/>
      <c r="U94"/>
      <c r="V94"/>
      <c r="W94"/>
      <c r="X94"/>
      <c r="Y94"/>
      <c r="Z94"/>
      <c r="AA94"/>
      <c r="AB94"/>
      <c r="AC94"/>
      <c r="AD94"/>
    </row>
    <row r="95" spans="1:30" s="22" customFormat="1" hidden="1">
      <c r="A95"/>
      <c r="B95"/>
      <c r="C95"/>
      <c r="D95"/>
      <c r="E95"/>
      <c r="F95"/>
      <c r="G95"/>
      <c r="H95"/>
      <c r="I95"/>
      <c r="J95"/>
      <c r="K95"/>
      <c r="L95"/>
      <c r="M95"/>
      <c r="N95"/>
      <c r="O95"/>
      <c r="P95"/>
      <c r="Q95"/>
      <c r="R95"/>
      <c r="S95"/>
      <c r="T95"/>
      <c r="U95"/>
      <c r="V95"/>
      <c r="W95"/>
      <c r="X95"/>
      <c r="Y95"/>
      <c r="Z95"/>
      <c r="AA95"/>
      <c r="AB95"/>
      <c r="AC95"/>
      <c r="AD95"/>
    </row>
    <row r="96" spans="1:30" s="22" customFormat="1" hidden="1">
      <c r="A96"/>
      <c r="B96"/>
      <c r="C96"/>
      <c r="D96"/>
      <c r="E96"/>
      <c r="F96"/>
      <c r="G96"/>
      <c r="H96"/>
      <c r="I96"/>
      <c r="J96"/>
      <c r="K96"/>
      <c r="L96"/>
      <c r="M96"/>
      <c r="N96"/>
      <c r="O96"/>
      <c r="P96"/>
      <c r="Q96"/>
      <c r="R96"/>
      <c r="S96"/>
      <c r="T96"/>
      <c r="U96"/>
      <c r="V96"/>
      <c r="W96"/>
      <c r="X96"/>
      <c r="Y96"/>
      <c r="Z96"/>
      <c r="AA96"/>
      <c r="AB96"/>
      <c r="AC96"/>
      <c r="AD96"/>
    </row>
    <row r="97" spans="1:30" s="22" customFormat="1" hidden="1">
      <c r="A97"/>
      <c r="B97"/>
      <c r="C97"/>
      <c r="D97"/>
      <c r="E97"/>
      <c r="F97"/>
      <c r="G97"/>
      <c r="H97"/>
      <c r="I97"/>
      <c r="J97"/>
      <c r="K97"/>
      <c r="L97"/>
      <c r="M97"/>
      <c r="N97"/>
      <c r="O97"/>
      <c r="P97"/>
      <c r="Q97"/>
      <c r="R97"/>
      <c r="S97"/>
      <c r="T97"/>
      <c r="U97"/>
      <c r="V97"/>
      <c r="W97"/>
      <c r="X97"/>
      <c r="Y97"/>
      <c r="Z97"/>
      <c r="AA97"/>
      <c r="AB97"/>
      <c r="AC97"/>
      <c r="AD97"/>
    </row>
    <row r="98" spans="1:30" s="22" customFormat="1" hidden="1">
      <c r="A98"/>
      <c r="B98"/>
      <c r="C98"/>
      <c r="D98"/>
      <c r="E98"/>
      <c r="F98"/>
      <c r="G98"/>
      <c r="H98"/>
      <c r="I98"/>
      <c r="J98"/>
      <c r="K98"/>
      <c r="L98"/>
      <c r="M98"/>
      <c r="N98"/>
      <c r="O98"/>
      <c r="P98"/>
      <c r="Q98"/>
      <c r="R98"/>
      <c r="S98"/>
      <c r="T98"/>
      <c r="U98"/>
      <c r="V98"/>
      <c r="W98"/>
      <c r="X98"/>
      <c r="Y98"/>
      <c r="Z98"/>
      <c r="AA98"/>
      <c r="AB98"/>
      <c r="AC98"/>
      <c r="AD98"/>
    </row>
    <row r="99" spans="1:30" s="22" customFormat="1" hidden="1">
      <c r="A99"/>
      <c r="B99"/>
      <c r="C99"/>
      <c r="D99"/>
      <c r="E99"/>
      <c r="F99"/>
      <c r="G99"/>
      <c r="H99"/>
      <c r="I99"/>
      <c r="J99"/>
      <c r="K99"/>
      <c r="L99"/>
      <c r="M99"/>
      <c r="N99"/>
      <c r="O99"/>
      <c r="P99"/>
      <c r="Q99"/>
      <c r="R99"/>
      <c r="S99"/>
      <c r="T99"/>
      <c r="U99"/>
      <c r="V99"/>
      <c r="W99"/>
      <c r="X99"/>
      <c r="Y99"/>
      <c r="Z99"/>
      <c r="AA99"/>
      <c r="AB99"/>
      <c r="AC99"/>
      <c r="AD99"/>
    </row>
    <row r="100" spans="1:30" s="22" customFormat="1" hidden="1">
      <c r="A100"/>
      <c r="B100"/>
      <c r="C100"/>
      <c r="D100"/>
      <c r="E100"/>
      <c r="F100"/>
      <c r="G100"/>
      <c r="H100"/>
      <c r="I100"/>
      <c r="J100"/>
      <c r="K100"/>
      <c r="L100"/>
      <c r="M100"/>
      <c r="N100"/>
      <c r="O100"/>
      <c r="P100"/>
      <c r="Q100"/>
      <c r="R100"/>
      <c r="S100"/>
      <c r="T100"/>
      <c r="U100"/>
      <c r="V100"/>
      <c r="W100"/>
      <c r="X100"/>
      <c r="Y100"/>
      <c r="Z100"/>
      <c r="AA100"/>
      <c r="AB100"/>
      <c r="AC100"/>
      <c r="AD100"/>
    </row>
    <row r="101" spans="1:30" s="22" customFormat="1" hidden="1">
      <c r="A101"/>
      <c r="B101"/>
      <c r="C101"/>
      <c r="D101"/>
      <c r="E101"/>
      <c r="F101"/>
      <c r="G101"/>
      <c r="H101"/>
      <c r="I101"/>
      <c r="J101"/>
      <c r="K101"/>
      <c r="L101"/>
      <c r="M101"/>
      <c r="N101"/>
      <c r="O101"/>
      <c r="P101"/>
      <c r="Q101"/>
      <c r="R101"/>
      <c r="S101"/>
      <c r="T101"/>
      <c r="U101"/>
      <c r="V101"/>
      <c r="W101"/>
      <c r="X101"/>
      <c r="Y101"/>
      <c r="Z101"/>
      <c r="AA101"/>
      <c r="AB101"/>
      <c r="AC101"/>
      <c r="AD101"/>
    </row>
    <row r="102" spans="1:30" s="22" customFormat="1" hidden="1">
      <c r="A102"/>
      <c r="B102"/>
      <c r="C102"/>
      <c r="D102"/>
      <c r="E102"/>
      <c r="F102"/>
      <c r="G102"/>
      <c r="H102"/>
      <c r="I102"/>
      <c r="J102"/>
      <c r="K102"/>
      <c r="L102"/>
      <c r="M102"/>
      <c r="N102"/>
      <c r="O102"/>
      <c r="P102"/>
      <c r="Q102"/>
      <c r="R102"/>
      <c r="S102"/>
      <c r="T102"/>
      <c r="U102"/>
      <c r="V102"/>
      <c r="W102"/>
      <c r="X102"/>
      <c r="Y102"/>
      <c r="Z102"/>
      <c r="AA102"/>
      <c r="AB102"/>
      <c r="AC102"/>
      <c r="AD102"/>
    </row>
    <row r="103" spans="1:30" s="22" customFormat="1" hidden="1">
      <c r="A103"/>
      <c r="B103"/>
      <c r="C103"/>
      <c r="D103"/>
      <c r="E103"/>
      <c r="F103"/>
      <c r="G103"/>
      <c r="H103"/>
      <c r="I103"/>
      <c r="J103"/>
      <c r="K103"/>
      <c r="L103"/>
      <c r="M103"/>
      <c r="N103"/>
      <c r="O103"/>
      <c r="P103"/>
      <c r="Q103"/>
      <c r="R103"/>
      <c r="S103"/>
      <c r="T103"/>
      <c r="U103"/>
      <c r="V103"/>
      <c r="W103"/>
      <c r="X103"/>
      <c r="Y103"/>
      <c r="Z103"/>
      <c r="AA103"/>
      <c r="AB103"/>
      <c r="AC103"/>
      <c r="AD103"/>
    </row>
    <row r="104" spans="1:30" s="22" customFormat="1" hidden="1">
      <c r="A104"/>
      <c r="B104"/>
      <c r="C104"/>
      <c r="D104"/>
      <c r="E104"/>
      <c r="F104"/>
      <c r="G104"/>
      <c r="H104"/>
      <c r="I104"/>
      <c r="J104"/>
      <c r="K104"/>
      <c r="L104"/>
      <c r="M104"/>
      <c r="N104"/>
      <c r="O104"/>
      <c r="P104"/>
      <c r="Q104"/>
      <c r="R104"/>
      <c r="S104"/>
      <c r="T104"/>
      <c r="U104"/>
      <c r="V104"/>
      <c r="W104"/>
      <c r="X104"/>
      <c r="Y104"/>
      <c r="Z104"/>
      <c r="AA104"/>
      <c r="AB104"/>
      <c r="AC104"/>
      <c r="AD104"/>
    </row>
    <row r="105" spans="1:30" s="22" customFormat="1" hidden="1">
      <c r="A105"/>
      <c r="B105"/>
      <c r="C105"/>
      <c r="D105"/>
      <c r="E105"/>
      <c r="F105"/>
      <c r="G105"/>
      <c r="H105"/>
      <c r="I105"/>
      <c r="J105"/>
      <c r="K105"/>
      <c r="L105"/>
      <c r="M105"/>
      <c r="N105"/>
      <c r="O105"/>
      <c r="P105"/>
      <c r="Q105"/>
      <c r="R105"/>
      <c r="S105"/>
      <c r="T105"/>
      <c r="U105"/>
      <c r="V105"/>
      <c r="W105"/>
      <c r="X105"/>
      <c r="Y105"/>
      <c r="Z105"/>
      <c r="AA105"/>
      <c r="AB105"/>
      <c r="AC105"/>
      <c r="AD105"/>
    </row>
    <row r="106" spans="1:30" s="22" customFormat="1" hidden="1">
      <c r="A106"/>
      <c r="B106"/>
      <c r="C106"/>
      <c r="D106"/>
      <c r="E106"/>
      <c r="F106"/>
      <c r="G106"/>
      <c r="H106"/>
      <c r="I106"/>
      <c r="J106"/>
      <c r="K106"/>
      <c r="L106"/>
      <c r="M106"/>
      <c r="N106"/>
      <c r="O106"/>
      <c r="P106"/>
      <c r="Q106"/>
      <c r="R106"/>
      <c r="S106"/>
      <c r="T106"/>
      <c r="U106"/>
      <c r="V106"/>
      <c r="W106"/>
      <c r="X106"/>
      <c r="Y106"/>
      <c r="Z106"/>
      <c r="AA106"/>
      <c r="AB106"/>
      <c r="AC106"/>
      <c r="AD106"/>
    </row>
    <row r="107" spans="1:30" s="22" customFormat="1" hidden="1">
      <c r="A107"/>
      <c r="B107"/>
      <c r="C107"/>
      <c r="D107"/>
      <c r="E107"/>
      <c r="F107"/>
      <c r="G107"/>
      <c r="H107"/>
      <c r="I107"/>
      <c r="J107"/>
      <c r="K107"/>
      <c r="L107"/>
      <c r="M107"/>
      <c r="N107"/>
      <c r="O107"/>
      <c r="P107"/>
      <c r="Q107"/>
      <c r="R107"/>
      <c r="S107"/>
      <c r="T107"/>
      <c r="U107"/>
      <c r="V107"/>
      <c r="W107"/>
      <c r="X107"/>
      <c r="Y107"/>
      <c r="Z107"/>
      <c r="AA107"/>
      <c r="AB107"/>
      <c r="AC107"/>
      <c r="AD107"/>
    </row>
    <row r="108" spans="1:30" s="22" customFormat="1" hidden="1">
      <c r="A108"/>
      <c r="B108"/>
      <c r="C108"/>
      <c r="D108"/>
      <c r="E108"/>
      <c r="F108"/>
      <c r="G108"/>
      <c r="H108"/>
      <c r="I108"/>
      <c r="J108"/>
      <c r="K108"/>
      <c r="L108"/>
      <c r="M108"/>
      <c r="N108"/>
      <c r="O108"/>
      <c r="P108"/>
      <c r="Q108"/>
      <c r="R108"/>
      <c r="S108"/>
      <c r="T108"/>
      <c r="U108"/>
      <c r="V108"/>
      <c r="W108"/>
      <c r="X108"/>
      <c r="Y108"/>
      <c r="Z108"/>
      <c r="AA108"/>
      <c r="AB108"/>
      <c r="AC108"/>
      <c r="AD108"/>
    </row>
    <row r="109" spans="1:30" s="22" customFormat="1" hidden="1">
      <c r="A109"/>
      <c r="B109"/>
      <c r="C109"/>
      <c r="D109"/>
      <c r="E109"/>
      <c r="F109"/>
      <c r="G109"/>
      <c r="H109"/>
      <c r="I109"/>
      <c r="J109"/>
      <c r="K109"/>
      <c r="L109"/>
      <c r="M109"/>
      <c r="N109"/>
      <c r="O109"/>
      <c r="P109"/>
      <c r="Q109"/>
      <c r="R109"/>
      <c r="S109"/>
      <c r="T109"/>
      <c r="U109"/>
      <c r="V109"/>
      <c r="W109"/>
      <c r="X109"/>
      <c r="Y109"/>
      <c r="Z109"/>
      <c r="AA109"/>
      <c r="AB109"/>
      <c r="AC109"/>
      <c r="AD109"/>
    </row>
    <row r="110" spans="1:30" s="22" customFormat="1" hidden="1">
      <c r="A110"/>
      <c r="B110"/>
      <c r="C110"/>
      <c r="D110"/>
      <c r="E110"/>
      <c r="F110"/>
      <c r="G110"/>
      <c r="H110"/>
      <c r="I110"/>
      <c r="J110"/>
      <c r="K110"/>
      <c r="L110"/>
      <c r="M110"/>
      <c r="N110"/>
      <c r="O110"/>
      <c r="P110"/>
      <c r="Q110"/>
      <c r="R110"/>
      <c r="S110"/>
      <c r="T110"/>
      <c r="U110"/>
      <c r="V110"/>
      <c r="W110"/>
      <c r="X110"/>
      <c r="Y110"/>
      <c r="Z110"/>
      <c r="AA110"/>
      <c r="AB110"/>
      <c r="AC110"/>
      <c r="AD110"/>
    </row>
    <row r="111" spans="1:30" s="22" customFormat="1" hidden="1">
      <c r="A111"/>
      <c r="B111"/>
      <c r="C111"/>
      <c r="D111"/>
      <c r="E111"/>
      <c r="F111"/>
      <c r="G111"/>
      <c r="H111"/>
      <c r="I111"/>
      <c r="J111"/>
      <c r="K111"/>
      <c r="L111"/>
      <c r="M111"/>
      <c r="N111"/>
      <c r="O111"/>
      <c r="P111"/>
      <c r="Q111"/>
      <c r="R111"/>
      <c r="S111"/>
      <c r="T111"/>
      <c r="U111"/>
      <c r="V111"/>
      <c r="W111"/>
      <c r="X111"/>
      <c r="Y111"/>
      <c r="Z111"/>
      <c r="AA111"/>
      <c r="AB111"/>
      <c r="AC111"/>
      <c r="AD111"/>
    </row>
    <row r="112" spans="1:30" s="22" customFormat="1" hidden="1">
      <c r="A112"/>
      <c r="B112"/>
      <c r="C112"/>
      <c r="D112"/>
      <c r="E112"/>
      <c r="F112"/>
      <c r="G112"/>
      <c r="H112"/>
      <c r="I112"/>
      <c r="J112"/>
      <c r="K112"/>
      <c r="L112"/>
      <c r="M112"/>
      <c r="N112"/>
      <c r="O112"/>
      <c r="P112"/>
      <c r="Q112"/>
      <c r="R112"/>
      <c r="S112"/>
      <c r="T112"/>
      <c r="U112"/>
      <c r="V112"/>
      <c r="W112"/>
      <c r="X112"/>
      <c r="Y112"/>
      <c r="Z112"/>
      <c r="AA112"/>
      <c r="AB112"/>
      <c r="AC112"/>
      <c r="AD112"/>
    </row>
    <row r="113" spans="1:30" s="22" customFormat="1" hidden="1">
      <c r="A113"/>
      <c r="B113"/>
      <c r="C113"/>
      <c r="D113"/>
      <c r="E113"/>
      <c r="F113"/>
      <c r="G113"/>
      <c r="H113"/>
      <c r="I113"/>
      <c r="J113"/>
      <c r="K113"/>
      <c r="L113"/>
      <c r="M113"/>
      <c r="N113"/>
      <c r="O113"/>
      <c r="P113"/>
      <c r="Q113"/>
      <c r="R113"/>
      <c r="S113"/>
      <c r="T113"/>
      <c r="U113"/>
      <c r="V113"/>
      <c r="W113"/>
      <c r="X113"/>
      <c r="Y113"/>
      <c r="Z113"/>
      <c r="AA113"/>
      <c r="AB113"/>
      <c r="AC113"/>
      <c r="AD113"/>
    </row>
    <row r="114" spans="1:30" s="22" customFormat="1" hidden="1">
      <c r="A114"/>
      <c r="B114"/>
      <c r="C114"/>
      <c r="D114"/>
      <c r="E114"/>
      <c r="F114"/>
      <c r="G114"/>
      <c r="H114"/>
      <c r="I114"/>
      <c r="J114"/>
      <c r="K114"/>
      <c r="L114"/>
      <c r="M114"/>
      <c r="N114"/>
      <c r="O114"/>
      <c r="P114"/>
      <c r="Q114"/>
      <c r="R114"/>
      <c r="S114"/>
      <c r="T114"/>
      <c r="U114"/>
      <c r="V114"/>
      <c r="W114"/>
      <c r="X114"/>
      <c r="Y114"/>
      <c r="Z114"/>
      <c r="AA114"/>
      <c r="AB114"/>
      <c r="AC114"/>
      <c r="AD114"/>
    </row>
    <row r="115" spans="1:30" s="22" customFormat="1" hidden="1">
      <c r="A115"/>
      <c r="B115"/>
      <c r="C115"/>
      <c r="D115"/>
      <c r="E115"/>
      <c r="F115"/>
      <c r="G115"/>
      <c r="H115"/>
      <c r="I115"/>
      <c r="J115"/>
      <c r="K115"/>
      <c r="L115"/>
      <c r="M115"/>
      <c r="N115"/>
      <c r="O115"/>
      <c r="P115"/>
      <c r="Q115"/>
      <c r="R115"/>
      <c r="S115"/>
      <c r="T115"/>
      <c r="U115"/>
      <c r="V115"/>
      <c r="W115"/>
      <c r="X115"/>
      <c r="Y115"/>
      <c r="Z115"/>
      <c r="AA115"/>
      <c r="AB115"/>
      <c r="AC115"/>
      <c r="AD115"/>
    </row>
    <row r="116" spans="1:30" s="22" customFormat="1" hidden="1">
      <c r="A116"/>
      <c r="B116"/>
      <c r="C116"/>
      <c r="D116"/>
      <c r="E116"/>
      <c r="F116"/>
      <c r="G116"/>
      <c r="H116"/>
      <c r="I116"/>
      <c r="J116"/>
      <c r="K116"/>
      <c r="L116"/>
      <c r="M116"/>
      <c r="N116"/>
      <c r="O116"/>
      <c r="P116"/>
      <c r="Q116"/>
      <c r="R116"/>
      <c r="S116"/>
      <c r="T116"/>
      <c r="U116"/>
      <c r="V116"/>
      <c r="W116"/>
      <c r="X116"/>
      <c r="Y116"/>
      <c r="Z116"/>
      <c r="AA116"/>
      <c r="AB116"/>
      <c r="AC116"/>
      <c r="AD116"/>
    </row>
    <row r="117" spans="1:30" s="22" customFormat="1" hidden="1">
      <c r="A117"/>
      <c r="B117"/>
      <c r="C117"/>
      <c r="D117"/>
      <c r="E117"/>
      <c r="F117"/>
      <c r="G117"/>
      <c r="H117"/>
      <c r="I117"/>
      <c r="J117"/>
      <c r="K117"/>
      <c r="L117"/>
      <c r="M117"/>
      <c r="N117"/>
      <c r="O117"/>
      <c r="P117"/>
      <c r="Q117"/>
      <c r="R117"/>
      <c r="S117"/>
      <c r="T117"/>
      <c r="U117"/>
      <c r="V117"/>
      <c r="W117"/>
      <c r="X117"/>
      <c r="Y117"/>
      <c r="Z117"/>
      <c r="AA117"/>
      <c r="AB117"/>
      <c r="AC117"/>
      <c r="AD117"/>
    </row>
    <row r="118" spans="1:30" s="22" customFormat="1" hidden="1">
      <c r="A118"/>
      <c r="B118"/>
      <c r="C118"/>
      <c r="D118"/>
      <c r="E118"/>
      <c r="F118"/>
      <c r="G118"/>
      <c r="H118"/>
      <c r="I118"/>
      <c r="J118"/>
      <c r="K118"/>
      <c r="L118"/>
      <c r="M118"/>
      <c r="N118"/>
      <c r="O118"/>
      <c r="P118"/>
      <c r="Q118"/>
      <c r="R118"/>
      <c r="S118"/>
      <c r="T118"/>
      <c r="U118"/>
      <c r="V118"/>
      <c r="W118"/>
      <c r="X118"/>
      <c r="Y118"/>
      <c r="Z118"/>
      <c r="AA118"/>
      <c r="AB118"/>
      <c r="AC118"/>
      <c r="AD118"/>
    </row>
    <row r="119" spans="1:30" s="22" customFormat="1" hidden="1">
      <c r="A119"/>
      <c r="B119"/>
      <c r="C119"/>
      <c r="D119"/>
      <c r="E119"/>
      <c r="F119"/>
      <c r="G119"/>
      <c r="H119"/>
      <c r="I119"/>
      <c r="J119"/>
      <c r="K119"/>
      <c r="L119"/>
      <c r="M119"/>
      <c r="N119"/>
      <c r="O119"/>
      <c r="P119"/>
      <c r="Q119"/>
      <c r="R119"/>
      <c r="S119"/>
      <c r="T119"/>
      <c r="U119"/>
      <c r="V119"/>
      <c r="W119"/>
      <c r="X119"/>
      <c r="Y119"/>
      <c r="Z119"/>
      <c r="AA119"/>
      <c r="AB119"/>
      <c r="AC119"/>
      <c r="AD119"/>
    </row>
    <row r="120" spans="1:30" s="22" customFormat="1" hidden="1">
      <c r="A120"/>
      <c r="B120"/>
      <c r="C120"/>
      <c r="D120"/>
      <c r="E120"/>
      <c r="F120"/>
      <c r="G120"/>
      <c r="H120"/>
      <c r="I120"/>
      <c r="J120"/>
      <c r="K120"/>
      <c r="L120"/>
      <c r="M120"/>
      <c r="N120"/>
      <c r="O120"/>
      <c r="P120"/>
      <c r="Q120"/>
      <c r="R120"/>
      <c r="S120"/>
      <c r="T120"/>
      <c r="U120"/>
      <c r="V120"/>
      <c r="W120"/>
      <c r="X120"/>
      <c r="Y120"/>
      <c r="Z120"/>
      <c r="AA120"/>
      <c r="AB120"/>
      <c r="AC120"/>
      <c r="AD120"/>
    </row>
    <row r="121" spans="1:30" s="22" customFormat="1" hidden="1">
      <c r="A121"/>
      <c r="B121"/>
      <c r="C121"/>
      <c r="D121"/>
      <c r="E121"/>
      <c r="F121"/>
      <c r="G121"/>
      <c r="H121"/>
      <c r="I121"/>
      <c r="J121"/>
      <c r="K121"/>
      <c r="L121"/>
      <c r="M121"/>
      <c r="N121"/>
      <c r="O121"/>
      <c r="P121"/>
      <c r="Q121"/>
      <c r="R121"/>
      <c r="S121"/>
      <c r="T121"/>
      <c r="U121"/>
      <c r="V121"/>
      <c r="W121"/>
      <c r="X121"/>
      <c r="Y121"/>
      <c r="Z121"/>
      <c r="AA121"/>
      <c r="AB121"/>
      <c r="AC121"/>
      <c r="AD121"/>
    </row>
    <row r="122" spans="1:30" s="22" customFormat="1">
      <c r="A122"/>
      <c r="B122"/>
      <c r="C122"/>
      <c r="D122"/>
      <c r="E122"/>
      <c r="F122"/>
      <c r="G122"/>
      <c r="H122"/>
      <c r="I122"/>
      <c r="J122"/>
      <c r="K122"/>
      <c r="L122"/>
      <c r="M122"/>
      <c r="N122"/>
      <c r="O122"/>
      <c r="P122"/>
      <c r="Q122"/>
      <c r="R122"/>
      <c r="S122"/>
      <c r="T122"/>
      <c r="U122"/>
      <c r="V122"/>
      <c r="W122"/>
      <c r="X122"/>
      <c r="Y122"/>
      <c r="Z122"/>
      <c r="AA122"/>
      <c r="AB122"/>
      <c r="AC122"/>
      <c r="AD122"/>
    </row>
  </sheetData>
  <sheetProtection algorithmName="SHA-512" hashValue="iqIIOslTZrpS7U4bwzyjtBAVdCeue8NkPHycq6yxMEx2dEv6vKw+iP0qdr4S6UXlP5g5GEw+g5AzxLdwtrBXSQ==" saltValue="Ujib6djdYX+d7BxwM/JT6w==" spinCount="100000" sheet="1" selectLockedCells="1"/>
  <mergeCells count="112">
    <mergeCell ref="N10:N17"/>
    <mergeCell ref="H2:M2"/>
    <mergeCell ref="A3:N3"/>
    <mergeCell ref="C5:E5"/>
    <mergeCell ref="F5:N5"/>
    <mergeCell ref="B7:N7"/>
    <mergeCell ref="B9:C9"/>
    <mergeCell ref="F9:H9"/>
    <mergeCell ref="L9:M9"/>
    <mergeCell ref="J10:J12"/>
    <mergeCell ref="K10:K12"/>
    <mergeCell ref="L10:M12"/>
    <mergeCell ref="G11:H11"/>
    <mergeCell ref="F12:H12"/>
    <mergeCell ref="A10:A18"/>
    <mergeCell ref="B10:C12"/>
    <mergeCell ref="D10:D17"/>
    <mergeCell ref="E10:E12"/>
    <mergeCell ref="G10:H10"/>
    <mergeCell ref="I10:I12"/>
    <mergeCell ref="B13:C13"/>
    <mergeCell ref="F13:H13"/>
    <mergeCell ref="L13:M13"/>
    <mergeCell ref="B14:C14"/>
    <mergeCell ref="F14:H14"/>
    <mergeCell ref="L14:M14"/>
    <mergeCell ref="B15:C15"/>
    <mergeCell ref="F15:H15"/>
    <mergeCell ref="L15:M15"/>
    <mergeCell ref="B16:C16"/>
    <mergeCell ref="F16:H16"/>
    <mergeCell ref="L16:M16"/>
    <mergeCell ref="B17:C17"/>
    <mergeCell ref="F17:H17"/>
    <mergeCell ref="L17:M17"/>
    <mergeCell ref="A19:A24"/>
    <mergeCell ref="B19:C19"/>
    <mergeCell ref="D19:D23"/>
    <mergeCell ref="F19:H19"/>
    <mergeCell ref="L19:M19"/>
    <mergeCell ref="B23:C23"/>
    <mergeCell ref="N19:N23"/>
    <mergeCell ref="B20:C20"/>
    <mergeCell ref="F20:H20"/>
    <mergeCell ref="L20:M20"/>
    <mergeCell ref="B21:C21"/>
    <mergeCell ref="F21:H21"/>
    <mergeCell ref="L21:M21"/>
    <mergeCell ref="B22:C22"/>
    <mergeCell ref="F22:H22"/>
    <mergeCell ref="L22:M22"/>
    <mergeCell ref="F23:H23"/>
    <mergeCell ref="L23:M23"/>
    <mergeCell ref="F29:H29"/>
    <mergeCell ref="F39:H39"/>
    <mergeCell ref="L39:M39"/>
    <mergeCell ref="B40:C40"/>
    <mergeCell ref="A25:A36"/>
    <mergeCell ref="B25:C25"/>
    <mergeCell ref="D25:D35"/>
    <mergeCell ref="F25:H25"/>
    <mergeCell ref="L25:M25"/>
    <mergeCell ref="L29:M29"/>
    <mergeCell ref="B30:C30"/>
    <mergeCell ref="F30:H30"/>
    <mergeCell ref="B32:C32"/>
    <mergeCell ref="F32:H32"/>
    <mergeCell ref="L32:M32"/>
    <mergeCell ref="B33:C33"/>
    <mergeCell ref="F33:H33"/>
    <mergeCell ref="L33:M33"/>
    <mergeCell ref="L30:M30"/>
    <mergeCell ref="A37:A41"/>
    <mergeCell ref="B37:C37"/>
    <mergeCell ref="D37:D40"/>
    <mergeCell ref="F37:H37"/>
    <mergeCell ref="L37:M37"/>
    <mergeCell ref="A48:N48"/>
    <mergeCell ref="A46:A47"/>
    <mergeCell ref="C46:C47"/>
    <mergeCell ref="D46:E46"/>
    <mergeCell ref="J46:J47"/>
    <mergeCell ref="K46:N47"/>
    <mergeCell ref="N37:N40"/>
    <mergeCell ref="B38:C38"/>
    <mergeCell ref="F38:H38"/>
    <mergeCell ref="L38:M38"/>
    <mergeCell ref="B39:C39"/>
    <mergeCell ref="O46:O47"/>
    <mergeCell ref="D47:G47"/>
    <mergeCell ref="H47:I47"/>
    <mergeCell ref="B31:C31"/>
    <mergeCell ref="F31:H31"/>
    <mergeCell ref="L31:M31"/>
    <mergeCell ref="F40:H40"/>
    <mergeCell ref="L40:M40"/>
    <mergeCell ref="E44:H44"/>
    <mergeCell ref="B34:C34"/>
    <mergeCell ref="F34:H34"/>
    <mergeCell ref="L34:M34"/>
    <mergeCell ref="B35:C35"/>
    <mergeCell ref="F35:H35"/>
    <mergeCell ref="L35:M35"/>
    <mergeCell ref="N25:N35"/>
    <mergeCell ref="B26:B28"/>
    <mergeCell ref="F26:H26"/>
    <mergeCell ref="L26:M26"/>
    <mergeCell ref="F27:H27"/>
    <mergeCell ref="L27:M27"/>
    <mergeCell ref="F28:H28"/>
    <mergeCell ref="L28:M28"/>
    <mergeCell ref="B29:C29"/>
  </mergeCells>
  <phoneticPr fontId="3"/>
  <dataValidations count="27">
    <dataValidation type="list" errorStyle="warning" allowBlank="1" showInputMessage="1" showErrorMessage="1" sqref="F40:H40" xr:uid="{00000000-0002-0000-0000-000000000000}">
      <formula1>$Q$40:$R$40</formula1>
    </dataValidation>
    <dataValidation type="whole" errorStyle="warning" allowBlank="1" showInputMessage="1" showErrorMessage="1" promptTitle="実績1の成績評定点（数値）を入力" prompt="申告する工事の成績評定点を直接入力。_x000a_過去4年間の実績が0件の場合は「0」を入力。" sqref="G10:H10" xr:uid="{00000000-0002-0000-0000-00000100000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G11:H11" xr:uid="{00000000-0002-0000-0000-000002000000}">
      <formula1>1</formula1>
      <formula2>100</formula2>
    </dataValidation>
    <dataValidation type="whole" errorStyle="warning" allowBlank="1" showInputMessage="1" showErrorMessage="1" promptTitle="最高点（数値）を入力" prompt="「専任指導者制度」を用いる場合は，専任指導者として配置する現場代理人の実績を入力。" sqref="F20:H20" xr:uid="{00000000-0002-0000-0000-000003000000}">
      <formula1>0</formula1>
      <formula2>100</formula2>
    </dataValidation>
    <dataValidation type="list" errorStyle="warning" allowBlank="1" showInputMessage="1" showErrorMessage="1" sqref="F25:H25" xr:uid="{00000000-0002-0000-0000-000004000000}">
      <formula1>$Q$25:$S$25</formula1>
    </dataValidation>
    <dataValidation type="list" errorStyle="warning" allowBlank="1" showInputMessage="1" showErrorMessage="1" sqref="F26:H26" xr:uid="{00000000-0002-0000-0000-000005000000}">
      <formula1>$Q$26:$T$26</formula1>
    </dataValidation>
    <dataValidation type="list" errorStyle="warning" allowBlank="1" showInputMessage="1" showErrorMessage="1" sqref="F27:H27" xr:uid="{00000000-0002-0000-0000-000006000000}">
      <formula1>$Q$27:$R$27</formula1>
    </dataValidation>
    <dataValidation type="list" errorStyle="warning" allowBlank="1" showInputMessage="1" showErrorMessage="1" sqref="F28:H28" xr:uid="{00000000-0002-0000-0000-000007000000}">
      <formula1>$Q$28:$R$28</formula1>
    </dataValidation>
    <dataValidation type="list" allowBlank="1" showInputMessage="1" showErrorMessage="1" sqref="F29:H29" xr:uid="{00000000-0002-0000-0000-000008000000}">
      <formula1>$Q$29:$S$29</formula1>
    </dataValidation>
    <dataValidation type="list" allowBlank="1" showInputMessage="1" showErrorMessage="1" sqref="F30:H30" xr:uid="{00000000-0002-0000-0000-000009000000}">
      <formula1>$Q$30:$S$30</formula1>
    </dataValidation>
    <dataValidation type="list" allowBlank="1" showInputMessage="1" showErrorMessage="1" sqref="F32:H32" xr:uid="{00000000-0002-0000-0000-00000A000000}">
      <formula1>$Q$32:$S$32</formula1>
    </dataValidation>
    <dataValidation type="list" errorStyle="warning" allowBlank="1" showInputMessage="1" showErrorMessage="1" sqref="F33:H33" xr:uid="{00000000-0002-0000-0000-00000B000000}">
      <formula1>$Q$33:$R$33</formula1>
    </dataValidation>
    <dataValidation type="list" errorStyle="warning" allowBlank="1" showInputMessage="1" showErrorMessage="1" sqref="F34:H34" xr:uid="{00000000-0002-0000-0000-00000C000000}">
      <formula1>$Q$34:$T$34</formula1>
    </dataValidation>
    <dataValidation type="list" errorStyle="warning" allowBlank="1" showInputMessage="1" showErrorMessage="1" sqref="F35:H35" xr:uid="{00000000-0002-0000-0000-00000D000000}">
      <formula1>$Q$35:$R$35</formula1>
    </dataValidation>
    <dataValidation type="list" errorStyle="warning" allowBlank="1" showInputMessage="1" showErrorMessage="1" sqref="F37:H37" xr:uid="{00000000-0002-0000-0000-00000E000000}">
      <formula1>$Q$37:$R$37</formula1>
    </dataValidation>
    <dataValidation type="list" errorStyle="warning" allowBlank="1" showInputMessage="1" showErrorMessage="1" sqref="F38:H38" xr:uid="{00000000-0002-0000-0000-00000F000000}">
      <formula1>$Q$38:$R$38</formula1>
    </dataValidation>
    <dataValidation type="list" errorStyle="warning" allowBlank="1" showInputMessage="1" showErrorMessage="1" sqref="F39:H39" xr:uid="{00000000-0002-0000-0000-000010000000}">
      <formula1>$Q$39:$R$39</formula1>
    </dataValidation>
    <dataValidation type="list" errorStyle="warning" allowBlank="1" showInputMessage="1" showErrorMessage="1" sqref="F31:H31" xr:uid="{00000000-0002-0000-0000-000011000000}">
      <formula1>$Q$31:$S$31</formula1>
    </dataValidation>
    <dataValidation type="list" errorStyle="warning" allowBlank="1" showInputMessage="1" showErrorMessage="1" sqref="F13:H13" xr:uid="{00000000-0002-0000-0000-000012000000}">
      <formula1>$Q$13:$R$13</formula1>
    </dataValidation>
    <dataValidation type="list" errorStyle="warning" allowBlank="1" showInputMessage="1" showErrorMessage="1" sqref="F14:H14" xr:uid="{00000000-0002-0000-0000-000013000000}">
      <formula1>$Q$14:$R$14</formula1>
    </dataValidation>
    <dataValidation type="list" errorStyle="warning" allowBlank="1" showInputMessage="1" showErrorMessage="1" sqref="F15:H15" xr:uid="{00000000-0002-0000-0000-000014000000}">
      <formula1>$Q$15:$T$15</formula1>
    </dataValidation>
    <dataValidation type="list" errorStyle="warning" allowBlank="1" showInputMessage="1" showErrorMessage="1" sqref="F16:H16" xr:uid="{00000000-0002-0000-0000-000015000000}">
      <formula1>$Q$16:$R$16</formula1>
    </dataValidation>
    <dataValidation type="list" errorStyle="warning" allowBlank="1" showInputMessage="1" showErrorMessage="1" sqref="F17:H17" xr:uid="{00000000-0002-0000-0000-000016000000}">
      <formula1>$Q$17:$R$17</formula1>
    </dataValidation>
    <dataValidation type="list" errorStyle="warning" allowBlank="1" showErrorMessage="1" sqref="F19:H19" xr:uid="{00000000-0002-0000-0000-000017000000}">
      <formula1>$Q$19:$R$19</formula1>
    </dataValidation>
    <dataValidation type="list" errorStyle="warning" allowBlank="1" showInputMessage="1" showErrorMessage="1" sqref="F21:H21" xr:uid="{00000000-0002-0000-0000-000018000000}">
      <formula1>$Q$21:$S$21</formula1>
    </dataValidation>
    <dataValidation type="list" errorStyle="warning" allowBlank="1" showInputMessage="1" showErrorMessage="1" sqref="F22:H22" xr:uid="{00000000-0002-0000-0000-000019000000}">
      <formula1>$Q$22:$R$22</formula1>
    </dataValidation>
    <dataValidation type="list" errorStyle="warning" allowBlank="1" showInputMessage="1" showErrorMessage="1" sqref="F23:H23" xr:uid="{00000000-0002-0000-0000-00001A000000}">
      <formula1>$Q$23:$T$23</formula1>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ignoredErrors>
    <ignoredError sqref="C26:C28"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2FE7A-F75C-4E4B-AE1D-81D9D5ED10BD}">
  <dimension ref="A1:AB30"/>
  <sheetViews>
    <sheetView showGridLines="0" zoomScale="85" zoomScaleNormal="85" zoomScaleSheetLayoutView="100" workbookViewId="0">
      <selection activeCell="E7" sqref="E7"/>
    </sheetView>
  </sheetViews>
  <sheetFormatPr defaultRowHeight="13.5" outlineLevelCol="1"/>
  <cols>
    <col min="1" max="1" width="4.875" customWidth="1"/>
    <col min="2" max="2" width="5.875" customWidth="1"/>
    <col min="3" max="3" width="24.25" customWidth="1"/>
    <col min="4" max="4" width="6.875" customWidth="1"/>
    <col min="5" max="5" width="9.875" customWidth="1"/>
    <col min="6" max="6" width="8" customWidth="1"/>
    <col min="7" max="7" width="6.375" customWidth="1"/>
    <col min="8" max="8" width="3.875" customWidth="1"/>
    <col min="9" max="9" width="3.625" customWidth="1"/>
    <col min="10" max="10" width="3.5" customWidth="1"/>
    <col min="11" max="12" width="3.875" customWidth="1"/>
    <col min="13" max="13" width="3.375" customWidth="1"/>
    <col min="14" max="14" width="3.125" customWidth="1"/>
    <col min="15" max="15" width="3.875" customWidth="1"/>
    <col min="16" max="16" width="3.375" customWidth="1"/>
    <col min="17" max="17" width="2.75" customWidth="1"/>
    <col min="18" max="18" width="2.125" customWidth="1"/>
    <col min="19" max="19" width="3.125" customWidth="1"/>
    <col min="20" max="20" width="9.125" customWidth="1"/>
    <col min="21" max="25" width="5.625" hidden="1" customWidth="1" outlineLevel="1"/>
    <col min="26" max="27" width="9.125" hidden="1" customWidth="1" outlineLevel="1"/>
    <col min="28" max="28" width="9" collapsed="1"/>
  </cols>
  <sheetData>
    <row r="1" spans="1:27">
      <c r="A1" s="166" t="s">
        <v>432</v>
      </c>
      <c r="B1" s="88"/>
      <c r="C1" s="88"/>
      <c r="D1" s="88"/>
      <c r="E1" s="88"/>
      <c r="F1" s="88"/>
      <c r="G1" s="89"/>
      <c r="H1" s="88"/>
      <c r="I1" s="88"/>
      <c r="J1" s="88"/>
      <c r="K1" s="88"/>
      <c r="L1" s="88"/>
      <c r="M1" s="88"/>
      <c r="N1" s="88"/>
      <c r="O1" s="88"/>
      <c r="P1" s="88"/>
      <c r="Q1" s="90"/>
      <c r="R1" s="88"/>
      <c r="S1" s="88"/>
      <c r="T1" s="91"/>
      <c r="U1" s="92"/>
      <c r="V1" s="92"/>
      <c r="W1" s="92"/>
      <c r="X1" s="92"/>
      <c r="Y1" s="92"/>
      <c r="Z1" s="91"/>
      <c r="AA1" s="91"/>
    </row>
    <row r="2" spans="1:27" ht="14.25" thickBot="1">
      <c r="A2" s="88"/>
      <c r="B2" s="88"/>
      <c r="C2" s="88"/>
      <c r="D2" s="88"/>
      <c r="E2" s="88"/>
      <c r="F2" s="88"/>
      <c r="G2" s="89"/>
      <c r="H2" s="88"/>
      <c r="I2" s="88"/>
      <c r="J2" s="88"/>
      <c r="K2" s="88"/>
      <c r="L2" s="88"/>
      <c r="M2" s="88"/>
      <c r="N2" s="88"/>
      <c r="O2" s="88"/>
      <c r="P2" s="88"/>
      <c r="Q2" s="90"/>
      <c r="R2" s="88"/>
      <c r="S2" s="88"/>
      <c r="T2" s="91"/>
      <c r="U2" s="92"/>
      <c r="V2" s="92"/>
      <c r="W2" s="92"/>
      <c r="X2" s="92"/>
      <c r="Y2" s="92"/>
      <c r="Z2" s="91"/>
      <c r="AA2" s="91"/>
    </row>
    <row r="3" spans="1:27" ht="12.75" customHeight="1" thickBot="1">
      <c r="A3" s="91"/>
      <c r="B3" s="91"/>
      <c r="C3" s="88"/>
      <c r="D3" s="88"/>
      <c r="E3" s="88"/>
      <c r="F3" s="91"/>
      <c r="G3" s="93"/>
      <c r="H3" s="464" t="s">
        <v>0</v>
      </c>
      <c r="I3" s="465"/>
      <c r="J3" s="465"/>
      <c r="K3" s="466">
        <v>22090903</v>
      </c>
      <c r="L3" s="467"/>
      <c r="M3" s="467"/>
      <c r="N3" s="467"/>
      <c r="O3" s="467"/>
      <c r="P3" s="468"/>
      <c r="Q3" s="94"/>
      <c r="R3" s="88"/>
      <c r="S3" s="88"/>
      <c r="T3" s="91"/>
      <c r="U3" s="92" t="s">
        <v>158</v>
      </c>
      <c r="V3" s="92" t="s">
        <v>159</v>
      </c>
      <c r="W3" s="92"/>
      <c r="X3" s="92" t="s">
        <v>160</v>
      </c>
      <c r="Y3" s="92" t="s">
        <v>244</v>
      </c>
      <c r="Z3" s="91" t="s">
        <v>245</v>
      </c>
      <c r="AA3" s="91" t="s">
        <v>161</v>
      </c>
    </row>
    <row r="4" spans="1:27" ht="10.5" customHeight="1">
      <c r="A4" s="91"/>
      <c r="B4" s="91"/>
      <c r="C4" s="88"/>
      <c r="D4" s="88"/>
      <c r="E4" s="88"/>
      <c r="F4" s="91"/>
      <c r="G4" s="93"/>
      <c r="H4" s="89"/>
      <c r="I4" s="89"/>
      <c r="J4" s="95"/>
      <c r="K4" s="95"/>
      <c r="L4" s="95"/>
      <c r="M4" s="95"/>
      <c r="N4" s="95"/>
      <c r="O4" s="95"/>
      <c r="P4" s="95"/>
      <c r="Q4" s="90"/>
      <c r="R4" s="88"/>
      <c r="S4" s="88"/>
      <c r="T4" s="91"/>
      <c r="U4" s="92"/>
      <c r="V4" s="92"/>
      <c r="W4" s="92"/>
      <c r="X4" s="92"/>
      <c r="Y4" s="92"/>
      <c r="Z4" s="91"/>
      <c r="AA4" s="91"/>
    </row>
    <row r="5" spans="1:27" ht="23.25" customHeight="1">
      <c r="A5" s="469" t="s">
        <v>139</v>
      </c>
      <c r="B5" s="469"/>
      <c r="C5" s="469"/>
      <c r="D5" s="469"/>
      <c r="E5" s="469"/>
      <c r="F5" s="469"/>
      <c r="G5" s="469"/>
      <c r="H5" s="469"/>
      <c r="I5" s="469"/>
      <c r="J5" s="469"/>
      <c r="K5" s="469"/>
      <c r="L5" s="469"/>
      <c r="M5" s="469"/>
      <c r="N5" s="469"/>
      <c r="O5" s="469"/>
      <c r="P5" s="469"/>
      <c r="Q5" s="469"/>
      <c r="R5" s="88"/>
      <c r="S5" s="88"/>
      <c r="T5" s="91"/>
      <c r="U5" s="92" t="s">
        <v>204</v>
      </c>
      <c r="V5" s="92" t="s">
        <v>246</v>
      </c>
      <c r="W5" s="92" t="s">
        <v>162</v>
      </c>
      <c r="X5" s="92" t="s">
        <v>247</v>
      </c>
      <c r="Y5" s="92" t="s">
        <v>248</v>
      </c>
      <c r="Z5" s="92" t="s">
        <v>249</v>
      </c>
      <c r="AA5" s="92" t="s">
        <v>250</v>
      </c>
    </row>
    <row r="6" spans="1:27" ht="18" customHeight="1" thickBot="1">
      <c r="A6" s="470" t="s">
        <v>314</v>
      </c>
      <c r="B6" s="471"/>
      <c r="C6" s="472"/>
      <c r="D6" s="170"/>
      <c r="E6" s="170" t="s">
        <v>218</v>
      </c>
      <c r="F6" s="170" t="s">
        <v>200</v>
      </c>
      <c r="G6" s="476" t="s">
        <v>201</v>
      </c>
      <c r="H6" s="477"/>
      <c r="I6" s="477"/>
      <c r="J6" s="477"/>
      <c r="K6" s="477"/>
      <c r="L6" s="477"/>
      <c r="M6" s="477"/>
      <c r="N6" s="477"/>
      <c r="O6" s="477"/>
      <c r="P6" s="477"/>
      <c r="Q6" s="478"/>
      <c r="R6" s="88"/>
      <c r="S6" s="88"/>
      <c r="T6" s="91"/>
      <c r="U6" s="92" t="s">
        <v>205</v>
      </c>
      <c r="V6" s="92"/>
      <c r="W6" s="92"/>
      <c r="X6" s="92"/>
      <c r="Y6" s="92"/>
      <c r="Z6" s="92"/>
      <c r="AA6" s="92"/>
    </row>
    <row r="7" spans="1:27" ht="36" customHeight="1" thickBot="1">
      <c r="A7" s="473"/>
      <c r="B7" s="474"/>
      <c r="C7" s="475"/>
      <c r="D7" s="171" t="s">
        <v>207</v>
      </c>
      <c r="E7" s="172" t="s">
        <v>202</v>
      </c>
      <c r="F7" s="173" t="s">
        <v>199</v>
      </c>
      <c r="G7" s="479"/>
      <c r="H7" s="480"/>
      <c r="I7" s="480"/>
      <c r="J7" s="480"/>
      <c r="K7" s="480"/>
      <c r="L7" s="480"/>
      <c r="M7" s="480"/>
      <c r="N7" s="480"/>
      <c r="O7" s="480"/>
      <c r="P7" s="480"/>
      <c r="Q7" s="481"/>
      <c r="R7" s="88"/>
      <c r="S7" s="89"/>
      <c r="T7" s="91"/>
      <c r="U7" s="92" t="s">
        <v>206</v>
      </c>
      <c r="V7" s="92" t="s">
        <v>93</v>
      </c>
      <c r="W7" s="92" t="s">
        <v>94</v>
      </c>
      <c r="X7" s="283" t="s">
        <v>433</v>
      </c>
      <c r="Y7" s="92" t="s">
        <v>127</v>
      </c>
      <c r="Z7" s="91" t="s">
        <v>251</v>
      </c>
      <c r="AA7" s="91" t="s">
        <v>252</v>
      </c>
    </row>
    <row r="8" spans="1:27" ht="36" customHeight="1" thickBot="1">
      <c r="A8" s="473"/>
      <c r="B8" s="474"/>
      <c r="C8" s="475"/>
      <c r="D8" s="171" t="s">
        <v>208</v>
      </c>
      <c r="E8" s="172" t="s">
        <v>202</v>
      </c>
      <c r="F8" s="173" t="s">
        <v>199</v>
      </c>
      <c r="G8" s="482"/>
      <c r="H8" s="483"/>
      <c r="I8" s="483"/>
      <c r="J8" s="483"/>
      <c r="K8" s="483"/>
      <c r="L8" s="483"/>
      <c r="M8" s="483"/>
      <c r="N8" s="483"/>
      <c r="O8" s="483"/>
      <c r="P8" s="483"/>
      <c r="Q8" s="484"/>
      <c r="R8" s="88"/>
      <c r="S8" s="89"/>
      <c r="T8" s="91"/>
      <c r="U8" s="92" t="s">
        <v>394</v>
      </c>
      <c r="V8" s="92" t="s">
        <v>127</v>
      </c>
      <c r="W8" s="92" t="s">
        <v>95</v>
      </c>
      <c r="X8" s="92" t="s">
        <v>127</v>
      </c>
      <c r="Y8" s="92" t="s">
        <v>253</v>
      </c>
      <c r="Z8" s="91" t="s">
        <v>127</v>
      </c>
      <c r="AA8" s="91" t="s">
        <v>127</v>
      </c>
    </row>
    <row r="9" spans="1:27" ht="37.5" customHeight="1" thickBot="1">
      <c r="A9" s="458" t="s">
        <v>315</v>
      </c>
      <c r="B9" s="437" t="s">
        <v>23</v>
      </c>
      <c r="C9" s="461"/>
      <c r="D9" s="462" t="s">
        <v>24</v>
      </c>
      <c r="E9" s="463"/>
      <c r="F9" s="485" t="s">
        <v>90</v>
      </c>
      <c r="G9" s="486"/>
      <c r="H9" s="487"/>
      <c r="I9" s="174"/>
      <c r="J9" s="275"/>
      <c r="K9" s="276"/>
      <c r="L9" s="276"/>
      <c r="M9" s="276"/>
      <c r="N9" s="276"/>
      <c r="O9" s="153"/>
      <c r="P9" s="153"/>
      <c r="Q9" s="175"/>
      <c r="R9" s="88"/>
      <c r="S9" s="89"/>
      <c r="T9" s="91"/>
      <c r="U9" s="92" t="s">
        <v>421</v>
      </c>
      <c r="V9" s="92"/>
      <c r="W9" s="92"/>
      <c r="X9" s="92"/>
      <c r="Y9" s="92" t="s">
        <v>254</v>
      </c>
      <c r="Z9" s="91"/>
      <c r="AA9" s="91"/>
    </row>
    <row r="10" spans="1:27" ht="39" customHeight="1" thickBot="1">
      <c r="A10" s="459"/>
      <c r="B10" s="436" t="s">
        <v>25</v>
      </c>
      <c r="C10" s="436"/>
      <c r="D10" s="502" t="s">
        <v>209</v>
      </c>
      <c r="E10" s="503"/>
      <c r="F10" s="503"/>
      <c r="G10" s="493"/>
      <c r="H10" s="494"/>
      <c r="I10" s="494"/>
      <c r="J10" s="495"/>
      <c r="K10" s="176" t="s">
        <v>163</v>
      </c>
      <c r="L10" s="510"/>
      <c r="M10" s="511"/>
      <c r="N10" s="511"/>
      <c r="O10" s="511"/>
      <c r="P10" s="511"/>
      <c r="Q10" s="512"/>
      <c r="R10" s="88"/>
      <c r="S10" s="89"/>
      <c r="T10" s="91"/>
      <c r="U10" s="92"/>
      <c r="V10" s="92"/>
      <c r="W10" s="92"/>
      <c r="X10" s="92"/>
      <c r="Y10" s="92" t="s">
        <v>255</v>
      </c>
      <c r="Z10" s="91"/>
      <c r="AA10" s="91"/>
    </row>
    <row r="11" spans="1:27" ht="22.5" customHeight="1" thickBot="1">
      <c r="A11" s="459"/>
      <c r="B11" s="513" t="s">
        <v>61</v>
      </c>
      <c r="C11" s="514"/>
      <c r="D11" s="514"/>
      <c r="E11" s="514"/>
      <c r="F11" s="514"/>
      <c r="G11" s="514"/>
      <c r="H11" s="514"/>
      <c r="I11" s="514"/>
      <c r="J11" s="514"/>
      <c r="K11" s="514"/>
      <c r="L11" s="514"/>
      <c r="M11" s="514"/>
      <c r="N11" s="514"/>
      <c r="O11" s="514"/>
      <c r="P11" s="514"/>
      <c r="Q11" s="515"/>
      <c r="R11" s="88"/>
      <c r="S11" s="89"/>
      <c r="T11" s="91"/>
      <c r="U11" s="92"/>
      <c r="V11" s="92"/>
      <c r="W11" s="92"/>
      <c r="X11" s="92"/>
      <c r="Y11" s="92"/>
      <c r="Z11" s="91"/>
      <c r="AA11" s="91"/>
    </row>
    <row r="12" spans="1:27" ht="22.5" customHeight="1" thickBot="1">
      <c r="A12" s="459"/>
      <c r="B12" s="436" t="s">
        <v>164</v>
      </c>
      <c r="C12" s="437"/>
      <c r="D12" s="499"/>
      <c r="E12" s="500"/>
      <c r="F12" s="500"/>
      <c r="G12" s="500"/>
      <c r="H12" s="500"/>
      <c r="I12" s="501"/>
      <c r="J12" s="177"/>
      <c r="K12" s="178"/>
      <c r="L12" s="178"/>
      <c r="M12" s="178"/>
      <c r="N12" s="178"/>
      <c r="O12" s="178"/>
      <c r="P12" s="178"/>
      <c r="Q12" s="179"/>
      <c r="R12" s="88"/>
      <c r="S12" s="89"/>
      <c r="T12" s="91"/>
      <c r="U12" s="92"/>
      <c r="V12" s="92"/>
      <c r="W12" s="92"/>
      <c r="X12" s="92"/>
      <c r="Y12" s="92"/>
      <c r="Z12" s="91"/>
      <c r="AA12" s="91"/>
    </row>
    <row r="13" spans="1:27" ht="22.5" customHeight="1" thickBot="1">
      <c r="A13" s="459"/>
      <c r="B13" s="436" t="s">
        <v>125</v>
      </c>
      <c r="C13" s="437"/>
      <c r="D13" s="499"/>
      <c r="E13" s="500"/>
      <c r="F13" s="500"/>
      <c r="G13" s="500"/>
      <c r="H13" s="500"/>
      <c r="I13" s="500"/>
      <c r="J13" s="500"/>
      <c r="K13" s="500"/>
      <c r="L13" s="500"/>
      <c r="M13" s="500"/>
      <c r="N13" s="500"/>
      <c r="O13" s="500"/>
      <c r="P13" s="500"/>
      <c r="Q13" s="501"/>
      <c r="R13" s="88"/>
      <c r="S13" s="89"/>
      <c r="T13" s="91"/>
      <c r="U13" s="92"/>
      <c r="V13" s="92"/>
      <c r="W13" s="92"/>
      <c r="X13" s="92"/>
      <c r="Y13" s="92"/>
      <c r="Z13" s="91"/>
      <c r="AA13" s="91"/>
    </row>
    <row r="14" spans="1:27" ht="32.25" customHeight="1" thickBot="1">
      <c r="A14" s="459"/>
      <c r="B14" s="488" t="s">
        <v>210</v>
      </c>
      <c r="C14" s="489"/>
      <c r="D14" s="490">
        <v>0</v>
      </c>
      <c r="E14" s="491"/>
      <c r="F14" s="491"/>
      <c r="G14" s="492"/>
      <c r="H14" s="507"/>
      <c r="I14" s="508"/>
      <c r="J14" s="508"/>
      <c r="K14" s="508"/>
      <c r="L14" s="508"/>
      <c r="M14" s="508"/>
      <c r="N14" s="508"/>
      <c r="O14" s="508"/>
      <c r="P14" s="508"/>
      <c r="Q14" s="509"/>
      <c r="R14" s="88"/>
      <c r="S14" s="89"/>
      <c r="T14" s="91"/>
      <c r="U14" s="92"/>
      <c r="V14" s="92"/>
      <c r="W14" s="92"/>
      <c r="X14" s="92"/>
      <c r="Y14" s="92"/>
      <c r="Z14" s="91"/>
      <c r="AA14" s="91"/>
    </row>
    <row r="15" spans="1:27" ht="22.5" customHeight="1" thickBot="1">
      <c r="A15" s="459"/>
      <c r="B15" s="436" t="s">
        <v>141</v>
      </c>
      <c r="C15" s="437"/>
      <c r="D15" s="496"/>
      <c r="E15" s="497"/>
      <c r="F15" s="497"/>
      <c r="G15" s="497"/>
      <c r="H15" s="497"/>
      <c r="I15" s="497"/>
      <c r="J15" s="497"/>
      <c r="K15" s="497"/>
      <c r="L15" s="497"/>
      <c r="M15" s="497"/>
      <c r="N15" s="497"/>
      <c r="O15" s="497"/>
      <c r="P15" s="497"/>
      <c r="Q15" s="498"/>
      <c r="R15" s="88"/>
      <c r="S15" s="89"/>
      <c r="T15" s="91"/>
      <c r="U15" s="92"/>
      <c r="V15" s="92"/>
      <c r="W15" s="92"/>
      <c r="X15" s="92"/>
      <c r="Y15" s="92"/>
      <c r="Z15" s="91"/>
      <c r="AA15" s="91"/>
    </row>
    <row r="16" spans="1:27" ht="60" customHeight="1" thickBot="1">
      <c r="A16" s="459"/>
      <c r="B16" s="436" t="s">
        <v>27</v>
      </c>
      <c r="C16" s="437"/>
      <c r="D16" s="504"/>
      <c r="E16" s="505"/>
      <c r="F16" s="505"/>
      <c r="G16" s="505"/>
      <c r="H16" s="505"/>
      <c r="I16" s="505"/>
      <c r="J16" s="505"/>
      <c r="K16" s="505"/>
      <c r="L16" s="505"/>
      <c r="M16" s="505"/>
      <c r="N16" s="505"/>
      <c r="O16" s="505"/>
      <c r="P16" s="505"/>
      <c r="Q16" s="506"/>
      <c r="R16" s="88"/>
      <c r="S16" s="89"/>
      <c r="T16" s="91"/>
      <c r="U16" s="92"/>
      <c r="V16" s="92"/>
      <c r="W16" s="92"/>
      <c r="X16" s="92"/>
      <c r="Y16" s="92"/>
      <c r="Z16" s="91"/>
      <c r="AA16" s="91"/>
    </row>
    <row r="17" spans="1:25" ht="23.25" customHeight="1" thickBot="1">
      <c r="A17" s="459"/>
      <c r="B17" s="436" t="s">
        <v>126</v>
      </c>
      <c r="C17" s="437"/>
      <c r="D17" s="438"/>
      <c r="E17" s="439"/>
      <c r="F17" s="439"/>
      <c r="G17" s="439"/>
      <c r="H17" s="180" t="s">
        <v>165</v>
      </c>
      <c r="I17" s="439"/>
      <c r="J17" s="439"/>
      <c r="K17" s="439"/>
      <c r="L17" s="439"/>
      <c r="M17" s="439"/>
      <c r="N17" s="439"/>
      <c r="O17" s="439"/>
      <c r="P17" s="439"/>
      <c r="Q17" s="440"/>
      <c r="R17" s="88"/>
      <c r="S17" s="89"/>
      <c r="T17" s="91"/>
      <c r="U17" s="92"/>
      <c r="V17" s="92"/>
      <c r="W17" s="92"/>
      <c r="X17" s="92"/>
      <c r="Y17" s="92"/>
    </row>
    <row r="18" spans="1:25" ht="23.25" customHeight="1" thickBot="1">
      <c r="A18" s="460"/>
      <c r="B18" s="436" t="s">
        <v>162</v>
      </c>
      <c r="C18" s="437"/>
      <c r="D18" s="412" t="s">
        <v>96</v>
      </c>
      <c r="E18" s="414"/>
      <c r="F18" s="441" t="s">
        <v>28</v>
      </c>
      <c r="G18" s="442"/>
      <c r="H18" s="442"/>
      <c r="I18" s="442"/>
      <c r="J18" s="442"/>
      <c r="K18" s="442"/>
      <c r="L18" s="442"/>
      <c r="M18" s="442"/>
      <c r="N18" s="443"/>
      <c r="O18" s="444"/>
      <c r="P18" s="445"/>
      <c r="Q18" s="446"/>
      <c r="R18" s="88"/>
      <c r="S18" s="89"/>
      <c r="T18" s="91"/>
      <c r="U18" s="92"/>
      <c r="V18" s="92"/>
      <c r="W18" s="92"/>
      <c r="X18" s="92"/>
      <c r="Y18" s="92"/>
    </row>
    <row r="19" spans="1:25" ht="27" customHeight="1" thickBot="1">
      <c r="A19" s="418" t="s">
        <v>434</v>
      </c>
      <c r="B19" s="419"/>
      <c r="C19" s="420"/>
      <c r="D19" s="450" t="s">
        <v>435</v>
      </c>
      <c r="E19" s="451"/>
      <c r="F19" s="452"/>
      <c r="G19" s="453"/>
      <c r="H19" s="454"/>
      <c r="I19" s="455" t="s">
        <v>436</v>
      </c>
      <c r="J19" s="456"/>
      <c r="K19" s="457"/>
      <c r="L19" s="431"/>
      <c r="M19" s="432"/>
      <c r="N19" s="432"/>
      <c r="O19" s="432"/>
      <c r="P19" s="432"/>
      <c r="Q19" s="433"/>
      <c r="R19" s="88"/>
      <c r="S19" s="89"/>
      <c r="T19" s="91"/>
      <c r="U19" s="92"/>
      <c r="V19" s="92"/>
      <c r="W19" s="92"/>
      <c r="X19" s="92"/>
      <c r="Y19" s="92"/>
    </row>
    <row r="20" spans="1:25" ht="39" customHeight="1" thickBot="1">
      <c r="A20" s="447"/>
      <c r="B20" s="448"/>
      <c r="C20" s="449"/>
      <c r="D20" s="434" t="s">
        <v>437</v>
      </c>
      <c r="E20" s="435"/>
      <c r="F20" s="415"/>
      <c r="G20" s="416"/>
      <c r="H20" s="416"/>
      <c r="I20" s="416"/>
      <c r="J20" s="416"/>
      <c r="K20" s="416"/>
      <c r="L20" s="416"/>
      <c r="M20" s="416"/>
      <c r="N20" s="416"/>
      <c r="O20" s="416"/>
      <c r="P20" s="416"/>
      <c r="Q20" s="417"/>
      <c r="R20" s="88"/>
      <c r="S20" s="89"/>
      <c r="T20" s="91"/>
      <c r="U20" s="92"/>
      <c r="V20" s="92"/>
      <c r="W20" s="92"/>
      <c r="X20" s="92"/>
      <c r="Y20" s="92"/>
    </row>
    <row r="21" spans="1:25" ht="39" customHeight="1" thickBot="1">
      <c r="A21" s="418" t="s">
        <v>316</v>
      </c>
      <c r="B21" s="419"/>
      <c r="C21" s="420"/>
      <c r="D21" s="421" t="s">
        <v>140</v>
      </c>
      <c r="E21" s="422"/>
      <c r="F21" s="423"/>
      <c r="G21" s="423"/>
      <c r="H21" s="423"/>
      <c r="I21" s="422"/>
      <c r="J21" s="422"/>
      <c r="K21" s="422"/>
      <c r="L21" s="424"/>
      <c r="M21" s="412" t="s">
        <v>97</v>
      </c>
      <c r="N21" s="413"/>
      <c r="O21" s="413"/>
      <c r="P21" s="413"/>
      <c r="Q21" s="414"/>
      <c r="R21" s="88"/>
      <c r="S21" s="89"/>
      <c r="T21" s="91"/>
      <c r="U21" s="92"/>
      <c r="V21" s="92"/>
      <c r="W21" s="92"/>
      <c r="X21" s="92"/>
      <c r="Y21" s="92"/>
    </row>
    <row r="22" spans="1:25" ht="39" customHeight="1" thickBot="1">
      <c r="A22" s="407" t="s">
        <v>317</v>
      </c>
      <c r="B22" s="408"/>
      <c r="C22" s="409"/>
      <c r="D22" s="410" t="s">
        <v>31</v>
      </c>
      <c r="E22" s="411"/>
      <c r="F22" s="412" t="s">
        <v>90</v>
      </c>
      <c r="G22" s="413"/>
      <c r="H22" s="414"/>
      <c r="I22" s="425" t="s">
        <v>32</v>
      </c>
      <c r="J22" s="426"/>
      <c r="K22" s="426"/>
      <c r="L22" s="426"/>
      <c r="M22" s="427"/>
      <c r="N22" s="428"/>
      <c r="O22" s="429"/>
      <c r="P22" s="429"/>
      <c r="Q22" s="430"/>
      <c r="R22" s="88"/>
      <c r="S22" s="89"/>
      <c r="T22" s="91"/>
      <c r="U22" s="92"/>
      <c r="V22" s="92"/>
      <c r="W22" s="92"/>
      <c r="X22" s="92"/>
      <c r="Y22" s="92"/>
    </row>
    <row r="23" spans="1:25" ht="39" customHeight="1" thickBot="1">
      <c r="A23" s="407" t="s">
        <v>318</v>
      </c>
      <c r="B23" s="408"/>
      <c r="C23" s="409"/>
      <c r="D23" s="410" t="s">
        <v>83</v>
      </c>
      <c r="E23" s="411"/>
      <c r="F23" s="412" t="s">
        <v>166</v>
      </c>
      <c r="G23" s="413"/>
      <c r="H23" s="414"/>
      <c r="I23" s="278"/>
      <c r="J23" s="181"/>
      <c r="K23" s="181"/>
      <c r="L23" s="181"/>
      <c r="M23" s="181"/>
      <c r="N23" s="182"/>
      <c r="O23" s="182"/>
      <c r="P23" s="182"/>
      <c r="Q23" s="183"/>
      <c r="R23" s="88"/>
      <c r="S23" s="89"/>
      <c r="T23" s="91"/>
      <c r="U23" s="92"/>
      <c r="V23" s="92"/>
      <c r="W23" s="92"/>
      <c r="X23" s="92"/>
      <c r="Y23" s="92"/>
    </row>
    <row r="24" spans="1:25" s="100" customFormat="1" ht="6.75" customHeight="1" thickBot="1">
      <c r="A24" s="273"/>
      <c r="B24" s="273"/>
      <c r="C24" s="273"/>
      <c r="D24" s="97"/>
      <c r="E24" s="97"/>
      <c r="F24" s="98"/>
      <c r="G24" s="98"/>
      <c r="H24" s="98"/>
      <c r="I24" s="98"/>
      <c r="J24" s="98"/>
      <c r="K24" s="98"/>
      <c r="L24" s="98"/>
      <c r="M24" s="98"/>
      <c r="N24" s="98"/>
      <c r="O24" s="98"/>
      <c r="P24" s="98"/>
      <c r="Q24" s="98"/>
      <c r="R24" s="99"/>
      <c r="S24" s="99"/>
      <c r="U24" s="101"/>
      <c r="V24" s="101"/>
      <c r="W24" s="101"/>
      <c r="X24" s="101"/>
      <c r="Y24" s="101"/>
    </row>
    <row r="25" spans="1:25" s="100" customFormat="1" ht="14.25" customHeight="1" thickBot="1">
      <c r="A25" s="102" t="s">
        <v>41</v>
      </c>
      <c r="B25" s="103"/>
      <c r="C25" s="100" t="s">
        <v>42</v>
      </c>
      <c r="G25" s="104"/>
      <c r="R25" s="99"/>
      <c r="S25" s="99"/>
      <c r="U25" s="101"/>
      <c r="V25" s="101"/>
      <c r="W25" s="101"/>
      <c r="X25" s="101"/>
      <c r="Y25" s="101"/>
    </row>
    <row r="26" spans="1:25" s="100" customFormat="1" ht="14.25" customHeight="1" thickBot="1">
      <c r="A26" s="102"/>
      <c r="B26" s="105"/>
      <c r="C26" s="100" t="s">
        <v>43</v>
      </c>
      <c r="G26" s="104"/>
      <c r="R26" s="99"/>
      <c r="S26" s="99"/>
      <c r="U26" s="101"/>
      <c r="V26" s="101"/>
      <c r="W26" s="101"/>
      <c r="X26" s="101"/>
      <c r="Y26" s="101"/>
    </row>
    <row r="27" spans="1:25" s="100" customFormat="1" ht="14.25" customHeight="1">
      <c r="A27" s="106" t="s">
        <v>44</v>
      </c>
      <c r="B27" s="100" t="s">
        <v>45</v>
      </c>
      <c r="R27" s="99"/>
      <c r="S27" s="99"/>
      <c r="U27" s="101"/>
      <c r="V27" s="101"/>
      <c r="W27" s="101"/>
      <c r="X27" s="101"/>
      <c r="Y27" s="101"/>
    </row>
    <row r="28" spans="1:25" ht="14.25" customHeight="1">
      <c r="A28" s="106" t="s">
        <v>46</v>
      </c>
      <c r="B28" s="284" t="s">
        <v>438</v>
      </c>
      <c r="C28" s="100"/>
      <c r="D28" s="100"/>
      <c r="E28" s="100"/>
      <c r="F28" s="100"/>
      <c r="G28" s="100"/>
      <c r="H28" s="100"/>
      <c r="I28" s="100"/>
      <c r="J28" s="100"/>
      <c r="K28" s="100"/>
      <c r="L28" s="100"/>
      <c r="M28" s="100"/>
      <c r="N28" s="100"/>
      <c r="O28" s="100"/>
      <c r="P28" s="100"/>
      <c r="Q28" s="100"/>
      <c r="R28" s="88"/>
      <c r="S28" s="88"/>
      <c r="T28" s="91"/>
      <c r="U28" s="92"/>
      <c r="V28" s="92"/>
      <c r="W28" s="92"/>
      <c r="X28" s="92"/>
      <c r="Y28" s="92"/>
    </row>
    <row r="29" spans="1:25">
      <c r="A29" s="91"/>
      <c r="B29" s="91"/>
      <c r="C29" s="91"/>
      <c r="D29" s="91"/>
      <c r="E29" s="91"/>
      <c r="F29" s="91"/>
      <c r="G29" s="93"/>
      <c r="H29" s="91"/>
      <c r="I29" s="91"/>
      <c r="J29" s="91"/>
      <c r="K29" s="91"/>
      <c r="L29" s="91"/>
      <c r="M29" s="91"/>
      <c r="N29" s="91"/>
      <c r="O29" s="91"/>
      <c r="P29" s="91"/>
      <c r="Q29" s="91"/>
      <c r="R29" s="88"/>
      <c r="S29" s="88"/>
      <c r="T29" s="91"/>
      <c r="U29" s="92"/>
      <c r="V29" s="92"/>
      <c r="W29" s="92"/>
      <c r="X29" s="92"/>
      <c r="Y29" s="92"/>
    </row>
    <row r="30" spans="1:25">
      <c r="A30" s="91"/>
      <c r="B30" s="91"/>
      <c r="C30" s="91"/>
      <c r="D30" s="91"/>
      <c r="E30" s="91"/>
      <c r="F30" s="91"/>
      <c r="G30" s="93"/>
      <c r="H30" s="91"/>
      <c r="I30" s="91"/>
      <c r="J30" s="91"/>
      <c r="K30" s="91"/>
      <c r="L30" s="91"/>
      <c r="M30" s="91"/>
      <c r="N30" s="91"/>
      <c r="O30" s="91"/>
      <c r="P30" s="91"/>
      <c r="Q30" s="91"/>
      <c r="R30" s="88"/>
      <c r="S30" s="88"/>
      <c r="T30" s="91"/>
      <c r="U30" s="92"/>
      <c r="V30" s="92"/>
      <c r="W30" s="92"/>
      <c r="X30" s="92"/>
      <c r="Y30" s="92"/>
    </row>
  </sheetData>
  <sheetProtection sheet="1" selectLockedCells="1"/>
  <mergeCells count="52">
    <mergeCell ref="B16:C16"/>
    <mergeCell ref="D16:Q16"/>
    <mergeCell ref="H14:Q14"/>
    <mergeCell ref="L10:Q10"/>
    <mergeCell ref="B11:Q11"/>
    <mergeCell ref="B12:C12"/>
    <mergeCell ref="D12:I12"/>
    <mergeCell ref="F9:H9"/>
    <mergeCell ref="B14:C14"/>
    <mergeCell ref="D14:G14"/>
    <mergeCell ref="G10:J10"/>
    <mergeCell ref="B15:C15"/>
    <mergeCell ref="D15:Q15"/>
    <mergeCell ref="B13:C13"/>
    <mergeCell ref="D13:Q13"/>
    <mergeCell ref="B10:C10"/>
    <mergeCell ref="D10:F10"/>
    <mergeCell ref="H3:J3"/>
    <mergeCell ref="K3:P3"/>
    <mergeCell ref="A5:Q5"/>
    <mergeCell ref="A6:C8"/>
    <mergeCell ref="G6:Q6"/>
    <mergeCell ref="G7:Q7"/>
    <mergeCell ref="G8:Q8"/>
    <mergeCell ref="L19:Q19"/>
    <mergeCell ref="D20:E20"/>
    <mergeCell ref="B17:C17"/>
    <mergeCell ref="D17:G17"/>
    <mergeCell ref="I17:Q17"/>
    <mergeCell ref="B18:C18"/>
    <mergeCell ref="D18:E18"/>
    <mergeCell ref="F18:N18"/>
    <mergeCell ref="O18:Q18"/>
    <mergeCell ref="A19:C20"/>
    <mergeCell ref="D19:E19"/>
    <mergeCell ref="F19:H19"/>
    <mergeCell ref="I19:K19"/>
    <mergeCell ref="A9:A18"/>
    <mergeCell ref="B9:C9"/>
    <mergeCell ref="D9:E9"/>
    <mergeCell ref="A23:C23"/>
    <mergeCell ref="D23:E23"/>
    <mergeCell ref="F23:H23"/>
    <mergeCell ref="F20:Q20"/>
    <mergeCell ref="A21:C21"/>
    <mergeCell ref="D21:L21"/>
    <mergeCell ref="M21:Q21"/>
    <mergeCell ref="A22:C22"/>
    <mergeCell ref="D22:E22"/>
    <mergeCell ref="F22:H22"/>
    <mergeCell ref="I22:M22"/>
    <mergeCell ref="N22:Q22"/>
  </mergeCells>
  <phoneticPr fontId="3"/>
  <dataValidations count="10">
    <dataValidation type="list" errorStyle="warning" allowBlank="1" showInputMessage="1" showErrorMessage="1" sqref="F7:F8" xr:uid="{27F5B0D7-26BB-47A4-874C-09FCEBE4A493}">
      <formula1>$U$5:$U$9</formula1>
    </dataValidation>
    <dataValidation type="list" errorStyle="warning" allowBlank="1" showInputMessage="1" showErrorMessage="1" sqref="M21:Q21" xr:uid="{85E1EBC7-9AB3-4400-A77F-D37157D6B8E8}">
      <formula1>$Y$7:$Y$10</formula1>
    </dataValidation>
    <dataValidation type="list" errorStyle="warning" allowBlank="1" showErrorMessage="1" sqref="F23:H23" xr:uid="{565E1EF8-BBE6-47E0-B699-27DE00121AD1}">
      <formula1>$AA$7:$AA$8</formula1>
    </dataValidation>
    <dataValidation type="list" errorStyle="warning" allowBlank="1" showErrorMessage="1" sqref="F22:H22" xr:uid="{92556953-AC91-46BA-A404-2DA594C3DE4F}">
      <formula1>$Z$7:$Z$8</formula1>
    </dataValidation>
    <dataValidation type="list" errorStyle="warning" allowBlank="1" showInputMessage="1" showErrorMessage="1" sqref="F19:H19" xr:uid="{6A0E6915-A65E-4284-9B8C-FA1FB39B3AD4}">
      <formula1>$X$7:$X$8</formula1>
    </dataValidation>
    <dataValidation type="list" errorStyle="warning" allowBlank="1" showInputMessage="1" showErrorMessage="1" sqref="F9:H9" xr:uid="{265E2542-E54D-478F-9190-EF677349D162}">
      <formula1>$V$7:$V$8</formula1>
    </dataValidation>
    <dataValidation type="whole" allowBlank="1" showInputMessage="1" showErrorMessage="1" sqref="E7:E8" xr:uid="{558E2B1C-79C2-40D0-AD8D-33E827B93DD5}">
      <formula1>0</formula1>
      <formula2>100</formula2>
    </dataValidation>
    <dataValidation allowBlank="1" showInputMessage="1" showErrorMessage="1" promptTitle="CORINS登録番号の記入例" prompt="_x000a_　・1234-5678W_x000a_　　（4桁-4桁+英字）_x000a_　・1234567890_x000a_　　（10桁の数字）" sqref="L10:Q10" xr:uid="{963C0E36-0CE9-4648-A330-EFBAC7141DA3}"/>
    <dataValidation allowBlank="1" showInputMessage="1" showErrorMessage="1" prompt="入力は_x000a_西暦/月/日" sqref="D17:G17 L19:Q19 I17:Q17 N22:N23" xr:uid="{31264379-8CA8-4BF2-B9F8-977A8E31EAD5}"/>
    <dataValidation type="list" errorStyle="warning" allowBlank="1" showInputMessage="1" showErrorMessage="1" sqref="D18:E18" xr:uid="{E97E17C9-8FF5-42C1-8187-EE99368B502A}">
      <formula1>$W$7:$W$8</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1" manualBreakCount="1">
    <brk id="28"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CC5A6-EB92-436A-930E-22454899E3DA}">
  <dimension ref="A1:AA119"/>
  <sheetViews>
    <sheetView showGridLines="0" zoomScale="85" zoomScaleNormal="85" zoomScaleSheetLayoutView="100" workbookViewId="0">
      <selection activeCell="E7" sqref="E7:F7"/>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17" width="9.125" hidden="1" customWidth="1" outlineLevel="1"/>
    <col min="18" max="18" width="9.125" customWidth="1" collapsed="1"/>
    <col min="19" max="22" width="9.125" customWidth="1"/>
  </cols>
  <sheetData>
    <row r="1" spans="1:27" ht="14.25" thickBot="1">
      <c r="A1" s="184" t="s">
        <v>439</v>
      </c>
      <c r="B1" s="107"/>
      <c r="C1" s="107"/>
      <c r="D1" s="107"/>
      <c r="E1" s="107"/>
      <c r="F1" s="108"/>
      <c r="G1" s="107"/>
      <c r="H1" s="107"/>
      <c r="I1" s="107"/>
      <c r="J1" s="107"/>
      <c r="K1" s="107"/>
      <c r="L1" s="107"/>
      <c r="M1" s="109"/>
      <c r="N1" s="107"/>
      <c r="O1" s="107"/>
      <c r="P1" s="110"/>
      <c r="Q1" s="110"/>
    </row>
    <row r="2" spans="1:27" ht="14.25" thickBot="1">
      <c r="A2" s="107"/>
      <c r="B2" s="107"/>
      <c r="C2" s="107"/>
      <c r="D2" s="107"/>
      <c r="E2" s="110"/>
      <c r="F2" s="281" t="s">
        <v>0</v>
      </c>
      <c r="G2" s="358">
        <v>22090903</v>
      </c>
      <c r="H2" s="359"/>
      <c r="I2" s="359"/>
      <c r="J2" s="359"/>
      <c r="K2" s="359"/>
      <c r="L2" s="360"/>
      <c r="M2" s="111"/>
      <c r="N2" s="107"/>
      <c r="O2" s="107"/>
      <c r="P2" s="110"/>
      <c r="Q2" s="110"/>
    </row>
    <row r="3" spans="1:27" ht="10.5" customHeight="1">
      <c r="A3" s="91"/>
      <c r="B3" s="91"/>
      <c r="C3" s="88"/>
      <c r="D3" s="88"/>
      <c r="E3" s="88"/>
      <c r="F3" s="91"/>
      <c r="G3" s="93"/>
      <c r="H3" s="89"/>
      <c r="I3" s="89"/>
      <c r="J3" s="95"/>
      <c r="K3" s="95"/>
      <c r="L3" s="95"/>
      <c r="M3" s="95"/>
      <c r="N3" s="95"/>
      <c r="O3" s="95"/>
      <c r="P3" s="95"/>
      <c r="Q3" s="90"/>
      <c r="R3" s="88"/>
      <c r="S3" s="88"/>
      <c r="T3" s="91"/>
      <c r="U3" s="92"/>
      <c r="V3" s="92"/>
      <c r="W3" s="92"/>
      <c r="X3" s="92"/>
      <c r="Y3" s="92"/>
      <c r="Z3" s="91"/>
      <c r="AA3" s="91"/>
    </row>
    <row r="4" spans="1:27" ht="23.25" customHeight="1" thickBot="1">
      <c r="A4" s="617" t="s">
        <v>47</v>
      </c>
      <c r="B4" s="617"/>
      <c r="C4" s="617"/>
      <c r="D4" s="617"/>
      <c r="E4" s="617"/>
      <c r="F4" s="617"/>
      <c r="G4" s="617"/>
      <c r="H4" s="617"/>
      <c r="I4" s="617"/>
      <c r="J4" s="617"/>
      <c r="K4" s="617"/>
      <c r="L4" s="617"/>
      <c r="M4" s="617"/>
      <c r="N4" s="107"/>
      <c r="O4" s="107"/>
      <c r="P4" s="110"/>
      <c r="Q4" s="110" t="s">
        <v>161</v>
      </c>
    </row>
    <row r="5" spans="1:27" ht="18" customHeight="1" thickBot="1">
      <c r="A5" s="108"/>
      <c r="B5" s="14"/>
      <c r="C5" s="618" t="s">
        <v>99</v>
      </c>
      <c r="D5" s="619"/>
      <c r="E5" s="619"/>
      <c r="F5" s="619"/>
      <c r="G5" s="619"/>
      <c r="H5" s="619"/>
      <c r="I5" s="619"/>
      <c r="J5" s="619"/>
      <c r="K5" s="620"/>
      <c r="L5" s="14"/>
      <c r="M5" s="14"/>
      <c r="N5" s="107"/>
      <c r="O5" s="107"/>
      <c r="P5" s="110"/>
      <c r="Q5" s="110" t="s">
        <v>93</v>
      </c>
    </row>
    <row r="6" spans="1:27" ht="6" customHeight="1" thickBot="1">
      <c r="A6" s="108"/>
      <c r="B6" s="14"/>
      <c r="C6" s="108"/>
      <c r="D6" s="15"/>
      <c r="E6" s="15"/>
      <c r="F6" s="15"/>
      <c r="G6" s="15"/>
      <c r="H6" s="15"/>
      <c r="I6" s="15"/>
      <c r="J6" s="15"/>
      <c r="K6" s="15"/>
      <c r="L6" s="14"/>
      <c r="M6" s="14"/>
      <c r="N6" s="107"/>
      <c r="O6" s="107"/>
      <c r="P6" s="110"/>
      <c r="Q6" s="110" t="s">
        <v>127</v>
      </c>
    </row>
    <row r="7" spans="1:27" ht="27" customHeight="1" thickBot="1">
      <c r="A7" s="516" t="s">
        <v>100</v>
      </c>
      <c r="B7" s="517"/>
      <c r="C7" s="518"/>
      <c r="D7" s="185" t="s">
        <v>48</v>
      </c>
      <c r="E7" s="621"/>
      <c r="F7" s="550"/>
      <c r="G7" s="186"/>
      <c r="H7" s="187"/>
      <c r="I7" s="187"/>
      <c r="J7" s="187"/>
      <c r="K7" s="187"/>
      <c r="L7" s="187"/>
      <c r="M7" s="188"/>
      <c r="N7" s="107"/>
      <c r="O7" s="89"/>
      <c r="P7" s="110"/>
      <c r="Q7" s="110"/>
    </row>
    <row r="8" spans="1:27" ht="27" customHeight="1" thickBot="1">
      <c r="A8" s="519"/>
      <c r="B8" s="520"/>
      <c r="C8" s="521"/>
      <c r="D8" s="189" t="s">
        <v>49</v>
      </c>
      <c r="E8" s="554" t="s">
        <v>98</v>
      </c>
      <c r="F8" s="555"/>
      <c r="G8" s="190"/>
      <c r="H8" s="191"/>
      <c r="I8" s="191"/>
      <c r="J8" s="191"/>
      <c r="K8" s="191"/>
      <c r="L8" s="192"/>
      <c r="M8" s="193"/>
      <c r="N8" s="107"/>
      <c r="O8" s="89"/>
      <c r="P8" s="110"/>
      <c r="Q8" s="110"/>
    </row>
    <row r="9" spans="1:27" ht="27" customHeight="1" thickBot="1">
      <c r="A9" s="516" t="s">
        <v>101</v>
      </c>
      <c r="B9" s="517"/>
      <c r="C9" s="518"/>
      <c r="D9" s="185" t="s">
        <v>48</v>
      </c>
      <c r="E9" s="586"/>
      <c r="F9" s="587"/>
      <c r="G9" s="588" t="s">
        <v>217</v>
      </c>
      <c r="H9" s="589"/>
      <c r="I9" s="589"/>
      <c r="J9" s="589"/>
      <c r="K9" s="590"/>
      <c r="L9" s="591"/>
      <c r="M9" s="592"/>
      <c r="N9" s="107"/>
      <c r="O9" s="89"/>
      <c r="P9" s="110"/>
      <c r="Q9" s="110"/>
    </row>
    <row r="10" spans="1:27" ht="27" customHeight="1">
      <c r="A10" s="519"/>
      <c r="B10" s="520"/>
      <c r="C10" s="521"/>
      <c r="D10" s="194" t="s">
        <v>49</v>
      </c>
      <c r="E10" s="593" t="s">
        <v>74</v>
      </c>
      <c r="F10" s="594"/>
      <c r="G10" s="195" t="s">
        <v>75</v>
      </c>
      <c r="H10" s="195"/>
      <c r="I10" s="195"/>
      <c r="J10" s="195"/>
      <c r="K10" s="195"/>
      <c r="L10" s="195"/>
      <c r="M10" s="196"/>
      <c r="N10" s="107"/>
      <c r="O10" s="107"/>
      <c r="P10" s="110"/>
      <c r="Q10" s="110"/>
    </row>
    <row r="11" spans="1:27" ht="15" customHeight="1" thickBot="1">
      <c r="A11" s="197"/>
      <c r="B11" s="198"/>
      <c r="C11" s="198"/>
      <c r="D11" s="199"/>
      <c r="E11" s="199"/>
      <c r="F11" s="199"/>
      <c r="G11" s="192"/>
      <c r="H11" s="192"/>
      <c r="I11" s="192"/>
      <c r="J11" s="192"/>
      <c r="K11" s="192"/>
      <c r="L11" s="192"/>
      <c r="M11" s="200"/>
      <c r="N11" s="107"/>
      <c r="O11" s="107"/>
      <c r="P11" s="110"/>
      <c r="Q11" s="110"/>
    </row>
    <row r="12" spans="1:27" ht="27" customHeight="1" thickBot="1">
      <c r="A12" s="595" t="s">
        <v>319</v>
      </c>
      <c r="B12" s="596"/>
      <c r="C12" s="201" t="s">
        <v>50</v>
      </c>
      <c r="D12" s="202" t="s">
        <v>24</v>
      </c>
      <c r="E12" s="554" t="s">
        <v>90</v>
      </c>
      <c r="F12" s="555"/>
      <c r="G12" s="186"/>
      <c r="H12" s="187"/>
      <c r="I12" s="187"/>
      <c r="J12" s="187"/>
      <c r="K12" s="187"/>
      <c r="L12" s="187"/>
      <c r="M12" s="188"/>
      <c r="N12" s="107"/>
      <c r="O12" s="89"/>
      <c r="P12" s="110"/>
      <c r="Q12" s="110"/>
    </row>
    <row r="13" spans="1:27" ht="36" customHeight="1" thickBot="1">
      <c r="A13" s="597"/>
      <c r="B13" s="598"/>
      <c r="C13" s="203" t="s">
        <v>51</v>
      </c>
      <c r="D13" s="601" t="s">
        <v>26</v>
      </c>
      <c r="E13" s="520"/>
      <c r="F13" s="602"/>
      <c r="G13" s="603"/>
      <c r="H13" s="204" t="s">
        <v>163</v>
      </c>
      <c r="I13" s="604"/>
      <c r="J13" s="605"/>
      <c r="K13" s="605"/>
      <c r="L13" s="605"/>
      <c r="M13" s="606"/>
      <c r="N13" s="107"/>
      <c r="O13" s="107"/>
      <c r="P13" s="110"/>
      <c r="Q13" s="110"/>
    </row>
    <row r="14" spans="1:27" ht="18" customHeight="1" thickBot="1">
      <c r="A14" s="597"/>
      <c r="B14" s="598"/>
      <c r="C14" s="607" t="s">
        <v>71</v>
      </c>
      <c r="D14" s="608"/>
      <c r="E14" s="608"/>
      <c r="F14" s="608"/>
      <c r="G14" s="608"/>
      <c r="H14" s="608"/>
      <c r="I14" s="608"/>
      <c r="J14" s="608"/>
      <c r="K14" s="608"/>
      <c r="L14" s="608"/>
      <c r="M14" s="609"/>
      <c r="N14" s="107"/>
      <c r="O14" s="107"/>
      <c r="P14" s="110"/>
      <c r="Q14" s="110"/>
    </row>
    <row r="15" spans="1:27" ht="18" customHeight="1" thickBot="1">
      <c r="A15" s="597"/>
      <c r="B15" s="598"/>
      <c r="C15" s="205" t="s">
        <v>164</v>
      </c>
      <c r="D15" s="610"/>
      <c r="E15" s="611"/>
      <c r="F15" s="612"/>
      <c r="G15" s="206"/>
      <c r="H15" s="207"/>
      <c r="I15" s="207"/>
      <c r="J15" s="207"/>
      <c r="K15" s="207"/>
      <c r="L15" s="207"/>
      <c r="M15" s="208"/>
      <c r="N15" s="107"/>
      <c r="O15" s="107"/>
      <c r="P15" s="110"/>
      <c r="Q15" s="110"/>
    </row>
    <row r="16" spans="1:27" ht="18" customHeight="1" thickBot="1">
      <c r="A16" s="597"/>
      <c r="B16" s="598"/>
      <c r="C16" s="209" t="s">
        <v>167</v>
      </c>
      <c r="D16" s="610"/>
      <c r="E16" s="611"/>
      <c r="F16" s="611"/>
      <c r="G16" s="611"/>
      <c r="H16" s="611"/>
      <c r="I16" s="611"/>
      <c r="J16" s="611"/>
      <c r="K16" s="611"/>
      <c r="L16" s="611"/>
      <c r="M16" s="612"/>
      <c r="N16" s="107"/>
      <c r="O16" s="107"/>
      <c r="P16" s="110"/>
      <c r="Q16" s="110"/>
    </row>
    <row r="17" spans="1:17" ht="27" customHeight="1" thickBot="1">
      <c r="A17" s="597"/>
      <c r="B17" s="598"/>
      <c r="C17" s="209" t="s">
        <v>256</v>
      </c>
      <c r="D17" s="613">
        <v>0</v>
      </c>
      <c r="E17" s="614"/>
      <c r="F17" s="210"/>
      <c r="G17" s="615"/>
      <c r="H17" s="615"/>
      <c r="I17" s="615"/>
      <c r="J17" s="615"/>
      <c r="K17" s="615"/>
      <c r="L17" s="615"/>
      <c r="M17" s="616"/>
      <c r="N17" s="107"/>
      <c r="O17" s="107"/>
      <c r="P17" s="110"/>
      <c r="Q17" s="110"/>
    </row>
    <row r="18" spans="1:17" ht="18" customHeight="1" thickBot="1">
      <c r="A18" s="597"/>
      <c r="B18" s="598"/>
      <c r="C18" s="205" t="s">
        <v>153</v>
      </c>
      <c r="D18" s="583"/>
      <c r="E18" s="584"/>
      <c r="F18" s="584"/>
      <c r="G18" s="584"/>
      <c r="H18" s="584"/>
      <c r="I18" s="584"/>
      <c r="J18" s="584"/>
      <c r="K18" s="584"/>
      <c r="L18" s="584"/>
      <c r="M18" s="585"/>
      <c r="N18" s="107"/>
      <c r="O18" s="107"/>
      <c r="P18" s="110"/>
      <c r="Q18" s="110"/>
    </row>
    <row r="19" spans="1:17" ht="46.5" customHeight="1" thickBot="1">
      <c r="A19" s="597"/>
      <c r="B19" s="598"/>
      <c r="C19" s="205" t="s">
        <v>168</v>
      </c>
      <c r="D19" s="580"/>
      <c r="E19" s="581"/>
      <c r="F19" s="581"/>
      <c r="G19" s="581"/>
      <c r="H19" s="581"/>
      <c r="I19" s="581"/>
      <c r="J19" s="581"/>
      <c r="K19" s="581"/>
      <c r="L19" s="581"/>
      <c r="M19" s="582"/>
      <c r="N19" s="107"/>
      <c r="O19" s="107"/>
      <c r="P19" s="110"/>
      <c r="Q19" s="110"/>
    </row>
    <row r="20" spans="1:17" ht="18" customHeight="1" thickBot="1">
      <c r="A20" s="597"/>
      <c r="B20" s="598"/>
      <c r="C20" s="205" t="s">
        <v>154</v>
      </c>
      <c r="D20" s="577"/>
      <c r="E20" s="578"/>
      <c r="F20" s="211" t="s">
        <v>165</v>
      </c>
      <c r="G20" s="578"/>
      <c r="H20" s="578"/>
      <c r="I20" s="578"/>
      <c r="J20" s="578"/>
      <c r="K20" s="578"/>
      <c r="L20" s="578"/>
      <c r="M20" s="579"/>
      <c r="N20" s="107"/>
      <c r="O20" s="107"/>
      <c r="P20" s="110"/>
      <c r="Q20" s="110"/>
    </row>
    <row r="21" spans="1:17" ht="18" customHeight="1" thickBot="1">
      <c r="A21" s="597"/>
      <c r="B21" s="598"/>
      <c r="C21" s="205" t="s">
        <v>87</v>
      </c>
      <c r="D21" s="551"/>
      <c r="E21" s="552"/>
      <c r="F21" s="552"/>
      <c r="G21" s="552"/>
      <c r="H21" s="552"/>
      <c r="I21" s="552"/>
      <c r="J21" s="552"/>
      <c r="K21" s="552"/>
      <c r="L21" s="552"/>
      <c r="M21" s="553"/>
      <c r="N21" s="112"/>
      <c r="O21" s="112"/>
      <c r="P21" s="107"/>
      <c r="Q21" s="107"/>
    </row>
    <row r="22" spans="1:17" ht="18" customHeight="1" thickBot="1">
      <c r="A22" s="597"/>
      <c r="B22" s="598"/>
      <c r="C22" s="205" t="s">
        <v>155</v>
      </c>
      <c r="D22" s="577"/>
      <c r="E22" s="578"/>
      <c r="F22" s="211" t="s">
        <v>165</v>
      </c>
      <c r="G22" s="578"/>
      <c r="H22" s="578"/>
      <c r="I22" s="578"/>
      <c r="J22" s="578"/>
      <c r="K22" s="578"/>
      <c r="L22" s="578"/>
      <c r="M22" s="579"/>
      <c r="N22" s="113"/>
      <c r="O22" s="113"/>
      <c r="P22" s="107"/>
      <c r="Q22" s="107"/>
    </row>
    <row r="23" spans="1:17" ht="18" customHeight="1" thickBot="1">
      <c r="A23" s="597"/>
      <c r="B23" s="598"/>
      <c r="C23" s="205" t="s">
        <v>53</v>
      </c>
      <c r="D23" s="554" t="s">
        <v>98</v>
      </c>
      <c r="E23" s="555"/>
      <c r="F23" s="568" t="s">
        <v>169</v>
      </c>
      <c r="G23" s="568"/>
      <c r="H23" s="568"/>
      <c r="I23" s="568"/>
      <c r="J23" s="568"/>
      <c r="K23" s="568"/>
      <c r="L23" s="568"/>
      <c r="M23" s="212"/>
      <c r="N23" s="113"/>
      <c r="O23" s="113"/>
      <c r="P23" s="107"/>
      <c r="Q23" s="107"/>
    </row>
    <row r="24" spans="1:17" ht="18" customHeight="1" thickBot="1">
      <c r="A24" s="599"/>
      <c r="B24" s="600"/>
      <c r="C24" s="213" t="s">
        <v>54</v>
      </c>
      <c r="D24" s="214" t="s">
        <v>55</v>
      </c>
      <c r="E24" s="569"/>
      <c r="F24" s="570"/>
      <c r="G24" s="215"/>
      <c r="H24" s="216"/>
      <c r="I24" s="217"/>
      <c r="J24" s="217"/>
      <c r="K24" s="217"/>
      <c r="L24" s="217"/>
      <c r="M24" s="218" t="s">
        <v>170</v>
      </c>
      <c r="N24" s="114"/>
      <c r="O24" s="115"/>
      <c r="P24" s="115"/>
      <c r="Q24" s="110"/>
    </row>
    <row r="25" spans="1:17" ht="18" customHeight="1" thickBot="1">
      <c r="A25" s="531" t="s">
        <v>320</v>
      </c>
      <c r="B25" s="532"/>
      <c r="C25" s="559"/>
      <c r="D25" s="219" t="s">
        <v>56</v>
      </c>
      <c r="E25" s="220" t="s">
        <v>90</v>
      </c>
      <c r="F25" s="571" t="s">
        <v>171</v>
      </c>
      <c r="G25" s="572"/>
      <c r="H25" s="572"/>
      <c r="I25" s="554" t="s">
        <v>98</v>
      </c>
      <c r="J25" s="573"/>
      <c r="K25" s="573"/>
      <c r="L25" s="573"/>
      <c r="M25" s="555"/>
      <c r="N25" s="116"/>
      <c r="O25" s="89"/>
      <c r="P25" s="110"/>
      <c r="Q25" s="110"/>
    </row>
    <row r="26" spans="1:17" ht="18" customHeight="1" thickBot="1">
      <c r="A26" s="533"/>
      <c r="B26" s="534"/>
      <c r="C26" s="560"/>
      <c r="D26" s="221" t="s">
        <v>70</v>
      </c>
      <c r="E26" s="222" t="s">
        <v>91</v>
      </c>
      <c r="F26" s="223" t="s">
        <v>102</v>
      </c>
      <c r="G26" s="224"/>
      <c r="H26" s="200"/>
      <c r="I26" s="200"/>
      <c r="J26" s="200"/>
      <c r="K26" s="200"/>
      <c r="L26" s="200"/>
      <c r="M26" s="225"/>
      <c r="N26" s="117"/>
      <c r="O26" s="117"/>
      <c r="P26" s="110"/>
      <c r="Q26" s="110" t="s">
        <v>184</v>
      </c>
    </row>
    <row r="27" spans="1:17" ht="36" customHeight="1" thickBot="1">
      <c r="A27" s="533"/>
      <c r="B27" s="534"/>
      <c r="C27" s="560"/>
      <c r="D27" s="226" t="s">
        <v>124</v>
      </c>
      <c r="E27" s="227" t="s">
        <v>89</v>
      </c>
      <c r="F27" s="574"/>
      <c r="G27" s="575"/>
      <c r="H27" s="575"/>
      <c r="I27" s="575"/>
      <c r="J27" s="575"/>
      <c r="K27" s="575"/>
      <c r="L27" s="575"/>
      <c r="M27" s="576"/>
      <c r="N27" s="114"/>
      <c r="O27" s="115"/>
      <c r="P27" s="115"/>
      <c r="Q27" s="110" t="s">
        <v>185</v>
      </c>
    </row>
    <row r="28" spans="1:17" s="119" customFormat="1" ht="18" customHeight="1" thickBot="1">
      <c r="A28" s="533"/>
      <c r="B28" s="534"/>
      <c r="C28" s="560"/>
      <c r="D28" s="205" t="s">
        <v>87</v>
      </c>
      <c r="E28" s="551"/>
      <c r="F28" s="552"/>
      <c r="G28" s="552"/>
      <c r="H28" s="552"/>
      <c r="I28" s="552"/>
      <c r="J28" s="552"/>
      <c r="K28" s="552"/>
      <c r="L28" s="552"/>
      <c r="M28" s="553"/>
      <c r="N28" s="118"/>
      <c r="O28" s="118"/>
      <c r="Q28" s="110" t="s">
        <v>215</v>
      </c>
    </row>
    <row r="29" spans="1:17" s="119" customFormat="1" ht="18" customHeight="1" thickBot="1">
      <c r="A29" s="535"/>
      <c r="B29" s="536"/>
      <c r="C29" s="561"/>
      <c r="D29" s="228" t="s">
        <v>52</v>
      </c>
      <c r="E29" s="577"/>
      <c r="F29" s="578"/>
      <c r="G29" s="229" t="s">
        <v>165</v>
      </c>
      <c r="H29" s="578"/>
      <c r="I29" s="578"/>
      <c r="J29" s="578"/>
      <c r="K29" s="578"/>
      <c r="L29" s="578"/>
      <c r="M29" s="579"/>
      <c r="N29" s="118"/>
      <c r="O29" s="118"/>
      <c r="Q29" s="110" t="s">
        <v>411</v>
      </c>
    </row>
    <row r="30" spans="1:17" ht="18" customHeight="1" thickBot="1">
      <c r="A30" s="531" t="s">
        <v>440</v>
      </c>
      <c r="B30" s="532"/>
      <c r="C30" s="559"/>
      <c r="D30" s="285" t="s">
        <v>441</v>
      </c>
      <c r="E30" s="220" t="s">
        <v>103</v>
      </c>
      <c r="F30" s="562"/>
      <c r="G30" s="563"/>
      <c r="H30" s="231"/>
      <c r="I30" s="231"/>
      <c r="J30" s="231"/>
      <c r="K30" s="564" t="s">
        <v>442</v>
      </c>
      <c r="L30" s="565"/>
      <c r="M30" s="566"/>
      <c r="N30" s="116"/>
      <c r="O30" s="89"/>
      <c r="P30" s="110"/>
      <c r="Q30" s="110" t="s">
        <v>298</v>
      </c>
    </row>
    <row r="31" spans="1:17" ht="33" customHeight="1" thickBot="1">
      <c r="A31" s="533"/>
      <c r="B31" s="534"/>
      <c r="C31" s="560"/>
      <c r="D31" s="286" t="s">
        <v>443</v>
      </c>
      <c r="E31" s="543"/>
      <c r="F31" s="544"/>
      <c r="G31" s="544"/>
      <c r="H31" s="544"/>
      <c r="I31" s="544"/>
      <c r="J31" s="544"/>
      <c r="K31" s="545"/>
      <c r="L31" s="546"/>
      <c r="M31" s="547"/>
      <c r="N31" s="107"/>
      <c r="O31" s="107"/>
      <c r="P31" s="110"/>
      <c r="Q31" s="110" t="s">
        <v>422</v>
      </c>
    </row>
    <row r="32" spans="1:17" ht="33" customHeight="1" thickBot="1">
      <c r="A32" s="535"/>
      <c r="B32" s="536"/>
      <c r="C32" s="561"/>
      <c r="D32" s="286" t="s">
        <v>444</v>
      </c>
      <c r="E32" s="543"/>
      <c r="F32" s="544"/>
      <c r="G32" s="544"/>
      <c r="H32" s="544"/>
      <c r="I32" s="544"/>
      <c r="J32" s="567"/>
      <c r="K32" s="545"/>
      <c r="L32" s="546"/>
      <c r="M32" s="547"/>
      <c r="N32" s="107"/>
      <c r="O32" s="107"/>
      <c r="P32" s="110"/>
      <c r="Q32" s="110"/>
    </row>
    <row r="33" spans="1:17" ht="18" customHeight="1" thickBot="1">
      <c r="A33" s="531" t="s">
        <v>321</v>
      </c>
      <c r="B33" s="532"/>
      <c r="C33" s="532"/>
      <c r="D33" s="230" t="s">
        <v>29</v>
      </c>
      <c r="E33" s="233" t="s">
        <v>90</v>
      </c>
      <c r="F33" s="537"/>
      <c r="G33" s="538"/>
      <c r="H33" s="538"/>
      <c r="I33" s="538"/>
      <c r="J33" s="539"/>
      <c r="K33" s="540" t="s">
        <v>30</v>
      </c>
      <c r="L33" s="541"/>
      <c r="M33" s="542"/>
      <c r="N33" s="107"/>
      <c r="O33" s="89"/>
      <c r="P33" s="110"/>
      <c r="Q33" s="110" t="s">
        <v>404</v>
      </c>
    </row>
    <row r="34" spans="1:17" ht="24" customHeight="1" thickBot="1">
      <c r="A34" s="533"/>
      <c r="B34" s="534"/>
      <c r="C34" s="534"/>
      <c r="D34" s="232" t="s">
        <v>142</v>
      </c>
      <c r="E34" s="543"/>
      <c r="F34" s="544"/>
      <c r="G34" s="544"/>
      <c r="H34" s="544"/>
      <c r="I34" s="544"/>
      <c r="J34" s="544"/>
      <c r="K34" s="545"/>
      <c r="L34" s="546"/>
      <c r="M34" s="547"/>
      <c r="N34" s="107"/>
      <c r="O34" s="107"/>
      <c r="Q34" s="110" t="s">
        <v>405</v>
      </c>
    </row>
    <row r="35" spans="1:17" s="119" customFormat="1" ht="18" customHeight="1" thickBot="1">
      <c r="A35" s="533"/>
      <c r="B35" s="534"/>
      <c r="C35" s="534"/>
      <c r="D35" s="228" t="s">
        <v>72</v>
      </c>
      <c r="E35" s="548" t="s">
        <v>165</v>
      </c>
      <c r="F35" s="549"/>
      <c r="G35" s="549"/>
      <c r="H35" s="549"/>
      <c r="I35" s="549"/>
      <c r="J35" s="549"/>
      <c r="K35" s="549"/>
      <c r="L35" s="549"/>
      <c r="M35" s="550"/>
      <c r="N35" s="118"/>
      <c r="O35" s="118"/>
      <c r="Q35" s="119" t="s">
        <v>406</v>
      </c>
    </row>
    <row r="36" spans="1:17" s="119" customFormat="1" ht="18" customHeight="1" thickBot="1">
      <c r="A36" s="533"/>
      <c r="B36" s="534"/>
      <c r="C36" s="534"/>
      <c r="D36" s="205" t="s">
        <v>87</v>
      </c>
      <c r="E36" s="551"/>
      <c r="F36" s="552"/>
      <c r="G36" s="552"/>
      <c r="H36" s="552"/>
      <c r="I36" s="552"/>
      <c r="J36" s="552"/>
      <c r="K36" s="552"/>
      <c r="L36" s="552"/>
      <c r="M36" s="553"/>
      <c r="N36" s="118"/>
      <c r="O36" s="118"/>
      <c r="Q36" s="119" t="s">
        <v>407</v>
      </c>
    </row>
    <row r="37" spans="1:17" s="119" customFormat="1" ht="18" customHeight="1" thickBot="1">
      <c r="A37" s="533"/>
      <c r="B37" s="534"/>
      <c r="C37" s="534"/>
      <c r="D37" s="228" t="s">
        <v>52</v>
      </c>
      <c r="E37" s="548" t="s">
        <v>165</v>
      </c>
      <c r="F37" s="549"/>
      <c r="G37" s="549"/>
      <c r="H37" s="549"/>
      <c r="I37" s="549"/>
      <c r="J37" s="549"/>
      <c r="K37" s="549"/>
      <c r="L37" s="549"/>
      <c r="M37" s="550"/>
      <c r="N37" s="118"/>
      <c r="O37" s="118"/>
      <c r="Q37" s="119" t="s">
        <v>408</v>
      </c>
    </row>
    <row r="38" spans="1:17" s="119" customFormat="1" ht="24" customHeight="1" thickBot="1">
      <c r="A38" s="535"/>
      <c r="B38" s="536"/>
      <c r="C38" s="536"/>
      <c r="D38" s="234" t="s">
        <v>53</v>
      </c>
      <c r="E38" s="554" t="s">
        <v>98</v>
      </c>
      <c r="F38" s="555"/>
      <c r="G38" s="556" t="s">
        <v>73</v>
      </c>
      <c r="H38" s="557"/>
      <c r="I38" s="557"/>
      <c r="J38" s="557"/>
      <c r="K38" s="557"/>
      <c r="L38" s="557"/>
      <c r="M38" s="558"/>
      <c r="N38" s="118"/>
      <c r="O38" s="118"/>
      <c r="Q38" s="119" t="s">
        <v>409</v>
      </c>
    </row>
    <row r="39" spans="1:17" ht="24" customHeight="1" thickBot="1">
      <c r="A39" s="516" t="s">
        <v>322</v>
      </c>
      <c r="B39" s="517"/>
      <c r="C39" s="518"/>
      <c r="D39" s="281" t="s">
        <v>143</v>
      </c>
      <c r="E39" s="522" t="s">
        <v>103</v>
      </c>
      <c r="F39" s="523"/>
      <c r="G39" s="524"/>
      <c r="H39" s="525"/>
      <c r="I39" s="525"/>
      <c r="J39" s="525"/>
      <c r="K39" s="525"/>
      <c r="L39" s="525"/>
      <c r="M39" s="526"/>
      <c r="N39" s="107"/>
      <c r="O39" s="89"/>
      <c r="Q39" s="110" t="s">
        <v>410</v>
      </c>
    </row>
    <row r="40" spans="1:17" s="277" customFormat="1" ht="21" customHeight="1" thickBot="1">
      <c r="A40" s="519"/>
      <c r="B40" s="520"/>
      <c r="C40" s="521"/>
      <c r="D40" s="235" t="s">
        <v>57</v>
      </c>
      <c r="E40" s="527" t="s">
        <v>104</v>
      </c>
      <c r="F40" s="528"/>
      <c r="G40" s="528"/>
      <c r="H40" s="528"/>
      <c r="I40" s="528"/>
      <c r="J40" s="528"/>
      <c r="K40" s="528"/>
      <c r="L40" s="528"/>
      <c r="M40" s="529"/>
      <c r="N40" s="120"/>
      <c r="O40" s="120"/>
    </row>
    <row r="41" spans="1:17" ht="7.5" customHeight="1" thickBot="1">
      <c r="A41" s="236"/>
      <c r="B41" s="236"/>
      <c r="C41" s="277"/>
      <c r="D41" s="277"/>
      <c r="E41" s="277"/>
      <c r="F41" s="123"/>
      <c r="G41" s="277"/>
      <c r="H41" s="277"/>
      <c r="I41" s="277"/>
      <c r="J41" s="277"/>
      <c r="K41" s="277"/>
      <c r="L41" s="277"/>
      <c r="M41" s="277"/>
      <c r="N41" s="110"/>
      <c r="O41" s="110"/>
    </row>
    <row r="42" spans="1:17" ht="14.25" thickBot="1">
      <c r="A42" s="168" t="s">
        <v>41</v>
      </c>
      <c r="B42" s="122"/>
      <c r="C42" s="277" t="s">
        <v>42</v>
      </c>
      <c r="D42" s="277"/>
      <c r="E42" s="277"/>
      <c r="F42" s="123"/>
      <c r="G42" s="277"/>
      <c r="H42" s="277"/>
      <c r="I42" s="277"/>
      <c r="J42" s="277"/>
      <c r="K42" s="277"/>
      <c r="L42" s="277"/>
      <c r="M42" s="277"/>
      <c r="N42" s="110"/>
      <c r="O42" s="110"/>
    </row>
    <row r="43" spans="1:17" ht="14.25" thickBot="1">
      <c r="A43" s="168"/>
      <c r="B43" s="124"/>
      <c r="C43" s="277" t="s">
        <v>58</v>
      </c>
      <c r="D43" s="277"/>
      <c r="E43" s="277"/>
      <c r="F43" s="123"/>
      <c r="G43" s="277"/>
      <c r="H43" s="277"/>
      <c r="I43" s="277"/>
      <c r="J43" s="277"/>
      <c r="K43" s="277"/>
      <c r="L43" s="277"/>
      <c r="M43" s="277"/>
      <c r="N43" s="110"/>
      <c r="O43" s="110"/>
    </row>
    <row r="44" spans="1:17">
      <c r="A44" s="237" t="s">
        <v>44</v>
      </c>
      <c r="B44" s="530" t="s">
        <v>445</v>
      </c>
      <c r="C44" s="530"/>
      <c r="D44" s="530"/>
      <c r="E44" s="530"/>
      <c r="F44" s="530"/>
      <c r="G44" s="530"/>
      <c r="H44" s="530"/>
      <c r="I44" s="530"/>
      <c r="J44" s="530"/>
      <c r="K44" s="530"/>
      <c r="L44" s="530"/>
      <c r="M44" s="530"/>
      <c r="N44" s="110"/>
      <c r="O44" s="110"/>
    </row>
    <row r="69" spans="6:6" hidden="1">
      <c r="F69" s="110"/>
    </row>
    <row r="70" spans="6:6" hidden="1">
      <c r="F70" s="110"/>
    </row>
    <row r="71" spans="6:6" hidden="1">
      <c r="F71" s="110"/>
    </row>
    <row r="72" spans="6:6" hidden="1">
      <c r="F72" s="110"/>
    </row>
    <row r="73" spans="6:6" hidden="1">
      <c r="F73" s="110"/>
    </row>
    <row r="74" spans="6:6" hidden="1">
      <c r="F74" s="110"/>
    </row>
    <row r="75" spans="6:6" hidden="1">
      <c r="F75" s="110"/>
    </row>
    <row r="76" spans="6:6" hidden="1">
      <c r="F76" s="110"/>
    </row>
    <row r="77" spans="6:6" hidden="1">
      <c r="F77" s="110"/>
    </row>
    <row r="78" spans="6:6" hidden="1">
      <c r="F78" s="110"/>
    </row>
    <row r="79" spans="6:6" hidden="1">
      <c r="F79" s="110"/>
    </row>
    <row r="80" spans="6:6" hidden="1">
      <c r="F80" s="110"/>
    </row>
    <row r="81" spans="6:6" hidden="1">
      <c r="F81" s="110"/>
    </row>
    <row r="82" spans="6:6" hidden="1">
      <c r="F82" s="110"/>
    </row>
    <row r="83" spans="6:6" hidden="1">
      <c r="F83" s="110"/>
    </row>
    <row r="84" spans="6:6" hidden="1">
      <c r="F84" s="110"/>
    </row>
    <row r="85" spans="6:6" hidden="1">
      <c r="F85" s="110"/>
    </row>
    <row r="86" spans="6:6" hidden="1">
      <c r="F86" s="110"/>
    </row>
    <row r="87" spans="6:6" hidden="1">
      <c r="F87" s="110"/>
    </row>
    <row r="88" spans="6:6" hidden="1">
      <c r="F88" s="110"/>
    </row>
    <row r="89" spans="6:6" hidden="1">
      <c r="F89" s="110"/>
    </row>
    <row r="90" spans="6:6" hidden="1">
      <c r="F90" s="110"/>
    </row>
    <row r="91" spans="6:6" hidden="1">
      <c r="F91" s="110"/>
    </row>
    <row r="92" spans="6:6" hidden="1">
      <c r="F92" s="110"/>
    </row>
    <row r="93" spans="6:6" hidden="1">
      <c r="F93" s="110"/>
    </row>
    <row r="94" spans="6:6" hidden="1">
      <c r="F94" s="110"/>
    </row>
    <row r="95" spans="6:6" hidden="1">
      <c r="F95" s="110"/>
    </row>
    <row r="96" spans="6:6" hidden="1">
      <c r="F96" s="110"/>
    </row>
    <row r="97" spans="6:6" hidden="1">
      <c r="F97" s="110"/>
    </row>
    <row r="98" spans="6:6" hidden="1">
      <c r="F98" s="110"/>
    </row>
    <row r="99" spans="6:6" hidden="1">
      <c r="F99" s="110"/>
    </row>
    <row r="100" spans="6:6" hidden="1">
      <c r="F100" s="110"/>
    </row>
    <row r="101" spans="6:6" hidden="1">
      <c r="F101" s="110"/>
    </row>
    <row r="102" spans="6:6" hidden="1">
      <c r="F102" s="110"/>
    </row>
    <row r="103" spans="6:6" hidden="1">
      <c r="F103" s="110"/>
    </row>
    <row r="104" spans="6:6" hidden="1">
      <c r="F104" s="110"/>
    </row>
    <row r="105" spans="6:6" hidden="1">
      <c r="F105" s="110"/>
    </row>
    <row r="106" spans="6:6" hidden="1">
      <c r="F106" s="110"/>
    </row>
    <row r="107" spans="6:6" hidden="1">
      <c r="F107" s="110"/>
    </row>
    <row r="108" spans="6:6" hidden="1">
      <c r="F108" s="110"/>
    </row>
    <row r="109" spans="6:6" hidden="1">
      <c r="F109" s="110"/>
    </row>
    <row r="110" spans="6:6" hidden="1">
      <c r="F110" s="110"/>
    </row>
    <row r="111" spans="6:6" hidden="1">
      <c r="F111" s="110"/>
    </row>
    <row r="112" spans="6:6" hidden="1">
      <c r="F112" s="110"/>
    </row>
    <row r="113" spans="6:6" hidden="1">
      <c r="F113" s="110"/>
    </row>
    <row r="114" spans="6:6" hidden="1">
      <c r="F114" s="110"/>
    </row>
    <row r="115" spans="6:6" hidden="1">
      <c r="F115" s="110"/>
    </row>
    <row r="116" spans="6:6" hidden="1">
      <c r="F116" s="110"/>
    </row>
    <row r="117" spans="6:6" hidden="1">
      <c r="F117" s="110"/>
    </row>
    <row r="118" spans="6:6" hidden="1">
      <c r="F118" s="110"/>
    </row>
    <row r="119" spans="6:6">
      <c r="F119" s="121"/>
    </row>
  </sheetData>
  <sheetProtection sheet="1" selectLockedCells="1"/>
  <mergeCells count="60">
    <mergeCell ref="G2:L2"/>
    <mergeCell ref="A4:M4"/>
    <mergeCell ref="C5:K5"/>
    <mergeCell ref="A7:C8"/>
    <mergeCell ref="E7:F7"/>
    <mergeCell ref="E8:F8"/>
    <mergeCell ref="D18:M18"/>
    <mergeCell ref="A9:C10"/>
    <mergeCell ref="E9:F9"/>
    <mergeCell ref="G9:K9"/>
    <mergeCell ref="L9:M9"/>
    <mergeCell ref="E10:F10"/>
    <mergeCell ref="A12:B24"/>
    <mergeCell ref="E12:F12"/>
    <mergeCell ref="D13:E13"/>
    <mergeCell ref="F13:G13"/>
    <mergeCell ref="I13:M13"/>
    <mergeCell ref="C14:M14"/>
    <mergeCell ref="D15:F15"/>
    <mergeCell ref="D16:M16"/>
    <mergeCell ref="D17:E17"/>
    <mergeCell ref="G17:M17"/>
    <mergeCell ref="D19:M19"/>
    <mergeCell ref="D20:E20"/>
    <mergeCell ref="G20:M20"/>
    <mergeCell ref="D21:M21"/>
    <mergeCell ref="D22:E22"/>
    <mergeCell ref="G22:M22"/>
    <mergeCell ref="D23:E23"/>
    <mergeCell ref="F23:L23"/>
    <mergeCell ref="E24:F24"/>
    <mergeCell ref="A25:C29"/>
    <mergeCell ref="F25:H25"/>
    <mergeCell ref="I25:M25"/>
    <mergeCell ref="F27:M27"/>
    <mergeCell ref="E28:M28"/>
    <mergeCell ref="E29:F29"/>
    <mergeCell ref="H29:M29"/>
    <mergeCell ref="A30:C32"/>
    <mergeCell ref="F30:G30"/>
    <mergeCell ref="K30:M30"/>
    <mergeCell ref="E31:J31"/>
    <mergeCell ref="K31:M31"/>
    <mergeCell ref="E32:J32"/>
    <mergeCell ref="K32:M32"/>
    <mergeCell ref="A33:C38"/>
    <mergeCell ref="F33:J33"/>
    <mergeCell ref="K33:M33"/>
    <mergeCell ref="E34:J34"/>
    <mergeCell ref="K34:M34"/>
    <mergeCell ref="E35:M35"/>
    <mergeCell ref="E36:M36"/>
    <mergeCell ref="E37:M37"/>
    <mergeCell ref="E38:F38"/>
    <mergeCell ref="G38:M38"/>
    <mergeCell ref="A39:C40"/>
    <mergeCell ref="E39:F39"/>
    <mergeCell ref="G39:M39"/>
    <mergeCell ref="E40:M40"/>
    <mergeCell ref="B44:M44"/>
  </mergeCells>
  <phoneticPr fontId="3"/>
  <conditionalFormatting sqref="E10:M10 E9:F9">
    <cfRule type="expression" dxfId="0" priority="1">
      <formula>$L$9="あり"</formula>
    </cfRule>
  </conditionalFormatting>
  <dataValidations count="16">
    <dataValidation type="list" allowBlank="1" showInputMessage="1" showErrorMessage="1" sqref="E27" xr:uid="{40EAA97B-010C-4A7A-BAF9-F7B0166CB4C3}">
      <formula1>$Q$26:$Q$31</formula1>
    </dataValidation>
    <dataValidation type="list" errorStyle="warning" allowBlank="1" showInputMessage="1" showErrorMessage="1" sqref="E8:F8" xr:uid="{D0EE150E-23AA-40AF-86F4-BC86981E9AFC}">
      <formula1>"主任技術者,監理技術者,"</formula1>
    </dataValidation>
    <dataValidation type="list" allowBlank="1" showInputMessage="1" showErrorMessage="1" sqref="I25:M25 D23:E23 E38:F38" xr:uid="{B9245D0B-3E7A-4A1E-A053-63D24A25C185}">
      <formula1>",監理技術者,主任技術者,現場代理人"</formula1>
    </dataValidation>
    <dataValidation allowBlank="1" showInputMessage="1" showErrorMessage="1" promptTitle="CORINS登録番号の記入例" prompt="_x000a_　・1234-5678W_x000a_　　（4桁-4桁+英字）_x000a_　・1234567890_x000a_　　（10桁の数字）" sqref="I13:M13" xr:uid="{93A3545A-5B65-4A2D-A3A7-D2D3111FE8B7}"/>
    <dataValidation allowBlank="1" showInputMessage="1" showErrorMessage="1" promptTitle="建設業許可番号の記入例" prompt="_x000a_　・国土交通大臣許可_x000a_　 特-24　第001234号_x000a_　・宮城県知事許可_x000a_　 般-25　第000123号" sqref="F13:G13" xr:uid="{2ACAE67E-F3AD-402D-9A37-A20861FBF5AE}"/>
    <dataValidation type="custom" allowBlank="1" showInputMessage="1" showErrorMessage="1" sqref="E9:F9" xr:uid="{991D0E08-1BBE-452D-BB1D-1A621C0ADD25}">
      <formula1>L9&lt;&gt;"なし"</formula1>
    </dataValidation>
    <dataValidation type="list" allowBlank="1" showInputMessage="1" showErrorMessage="1" sqref="L9:M9" xr:uid="{3FBFC4EB-3F3D-43DA-B9F7-5C49AAE3B1AA}">
      <formula1>"あり,なし"</formula1>
    </dataValidation>
    <dataValidation allowBlank="1" showErrorMessage="1" sqref="E10:F10" xr:uid="{7F7C13A4-0BF1-4B39-8899-FB56A6DEB6DD}"/>
    <dataValidation type="list" allowBlank="1" showInputMessage="1" showErrorMessage="1" sqref="E33" xr:uid="{8D7E3910-5706-4458-8407-8BCECA0DC0A0}">
      <formula1>"表彰歴あり,,なし"</formula1>
    </dataValidation>
    <dataValidation allowBlank="1" showInputMessage="1" showErrorMessage="1" prompt="入力は_x000a_西暦/月/日" sqref="G22:L22 D22:E22 K34:M34 E29 K31:M32 G29:H29 K33 G20:L20 D20:E20 H30:K30" xr:uid="{C8DFF7C0-0C98-4451-9486-8D9956BD9E8A}"/>
    <dataValidation type="list" allowBlank="1" showErrorMessage="1" sqref="E12:F12" xr:uid="{4FF106F4-CAF6-4B59-94CB-AA4BEEE45CDD}">
      <formula1>$Q$5:$Q$6</formula1>
    </dataValidation>
    <dataValidation type="list" allowBlank="1" showInputMessage="1" showErrorMessage="1" sqref="E30" xr:uid="{9D577F4E-D3F5-43BF-8ADD-A97001C87658}">
      <formula1>"複数あり,あり,,なし"</formula1>
    </dataValidation>
    <dataValidation type="list" allowBlank="1" showInputMessage="1" showErrorMessage="1" sqref="E25" xr:uid="{BFD56639-597F-4C22-B98A-0303C19FC1BB}">
      <formula1>"評定点あり,なし"</formula1>
    </dataValidation>
    <dataValidation type="whole" allowBlank="1" showInputMessage="1" showErrorMessage="1" sqref="E26" xr:uid="{AE52E051-BDA4-49C1-A73B-CE1B7BF9743C}">
      <formula1>0</formula1>
      <formula2>100</formula2>
    </dataValidation>
    <dataValidation type="list" errorStyle="warning" allowBlank="1" showInputMessage="1" showErrorMessage="1" sqref="E40:M40" xr:uid="{617F3409-3194-4103-BC75-DE3A4889C5EF}">
      <formula1>$Q$33:$Q$39</formula1>
    </dataValidation>
    <dataValidation type="list" allowBlank="1" showInputMessage="1" showErrorMessage="1" sqref="E39:F39" xr:uid="{F01C5A07-A731-4990-8DAE-53D38156F2D7}">
      <formula1>"推奨単位以上の取得単位あり,推奨単位の1/2以上の取得単位あり,推奨単位の1/2未満の取得単位あり,なし"</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6BC01-4274-47AB-ADC5-DD623281A2DA}">
  <sheetPr>
    <pageSetUpPr fitToPage="1"/>
  </sheetPr>
  <dimension ref="A1:AG141"/>
  <sheetViews>
    <sheetView showGridLines="0" zoomScale="85" zoomScaleNormal="85" zoomScaleSheetLayoutView="100" workbookViewId="0">
      <selection activeCell="F4" sqref="F4:H4"/>
    </sheetView>
  </sheetViews>
  <sheetFormatPr defaultRowHeight="12" outlineLevelCol="1"/>
  <cols>
    <col min="1" max="2" width="4.375" style="91" customWidth="1"/>
    <col min="3" max="3" width="28.375" style="91" customWidth="1"/>
    <col min="4" max="4" width="3.625" style="91" customWidth="1"/>
    <col min="5" max="5" width="14.625" style="91" customWidth="1"/>
    <col min="6" max="6" width="5.125" style="91" customWidth="1"/>
    <col min="7" max="7" width="7.125" style="93" customWidth="1"/>
    <col min="8" max="8" width="3.75" style="91" customWidth="1"/>
    <col min="9" max="9" width="5.125" style="91" customWidth="1"/>
    <col min="10" max="13" width="3.125" style="91" customWidth="1"/>
    <col min="14" max="14" width="2.875" style="91" customWidth="1"/>
    <col min="15" max="15" width="1.75" style="91" customWidth="1"/>
    <col min="16" max="16" width="2.625" style="91" customWidth="1"/>
    <col min="17" max="17" width="4.875" style="91" customWidth="1"/>
    <col min="18" max="18" width="2.125" style="91" customWidth="1"/>
    <col min="19" max="19" width="3.125" style="91" customWidth="1"/>
    <col min="20" max="20" width="9.125" style="91" customWidth="1"/>
    <col min="21" max="24" width="9.125" style="100" hidden="1" customWidth="1" outlineLevel="1"/>
    <col min="25" max="25" width="9.125" style="100" customWidth="1" collapsed="1"/>
    <col min="26" max="26" width="9.125" style="100" customWidth="1"/>
    <col min="27" max="33" width="9" style="100"/>
    <col min="34" max="16384" width="9" style="91"/>
  </cols>
  <sheetData>
    <row r="1" spans="1:21" ht="13.7" customHeight="1" thickBot="1">
      <c r="A1" s="900" t="s">
        <v>446</v>
      </c>
      <c r="B1" s="88"/>
      <c r="C1" s="88"/>
      <c r="D1" s="88"/>
      <c r="E1" s="88"/>
      <c r="F1" s="88"/>
      <c r="G1" s="89"/>
      <c r="H1" s="88"/>
      <c r="I1" s="88"/>
      <c r="J1" s="88"/>
      <c r="K1" s="88"/>
      <c r="L1" s="88"/>
      <c r="M1" s="88"/>
      <c r="N1" s="88"/>
      <c r="O1" s="88"/>
      <c r="P1" s="88"/>
      <c r="Q1" s="90"/>
      <c r="R1" s="88"/>
      <c r="S1" s="88"/>
    </row>
    <row r="2" spans="1:21" ht="12.75" customHeight="1" thickBot="1">
      <c r="C2" s="88"/>
      <c r="D2" s="88"/>
      <c r="E2" s="88"/>
      <c r="H2" s="464" t="s">
        <v>0</v>
      </c>
      <c r="I2" s="465"/>
      <c r="J2" s="358">
        <v>22090903</v>
      </c>
      <c r="K2" s="359"/>
      <c r="L2" s="359"/>
      <c r="M2" s="359"/>
      <c r="N2" s="359"/>
      <c r="O2" s="359"/>
      <c r="P2" s="360"/>
      <c r="Q2" s="94"/>
      <c r="R2" s="88"/>
      <c r="S2" s="88"/>
    </row>
    <row r="3" spans="1:21" ht="15.75" customHeight="1" thickBot="1">
      <c r="A3" s="469" t="s">
        <v>86</v>
      </c>
      <c r="B3" s="469"/>
      <c r="C3" s="469"/>
      <c r="D3" s="469"/>
      <c r="E3" s="469"/>
      <c r="F3" s="469"/>
      <c r="G3" s="469"/>
      <c r="H3" s="469"/>
      <c r="I3" s="469"/>
      <c r="J3" s="469"/>
      <c r="K3" s="469"/>
      <c r="L3" s="469"/>
      <c r="M3" s="469"/>
      <c r="N3" s="469"/>
      <c r="O3" s="469"/>
      <c r="P3" s="469"/>
      <c r="Q3" s="469"/>
      <c r="R3" s="88"/>
      <c r="S3" s="88"/>
    </row>
    <row r="4" spans="1:21" ht="17.100000000000001" customHeight="1" thickBot="1">
      <c r="A4" s="418" t="s">
        <v>299</v>
      </c>
      <c r="B4" s="419"/>
      <c r="C4" s="807"/>
      <c r="D4" s="410" t="s">
        <v>37</v>
      </c>
      <c r="E4" s="411"/>
      <c r="F4" s="412"/>
      <c r="G4" s="413"/>
      <c r="H4" s="414"/>
      <c r="I4" s="814"/>
      <c r="J4" s="815"/>
      <c r="K4" s="815"/>
      <c r="L4" s="815"/>
      <c r="M4" s="815"/>
      <c r="N4" s="815"/>
      <c r="O4" s="815"/>
      <c r="P4" s="815"/>
      <c r="Q4" s="816"/>
      <c r="R4" s="88"/>
      <c r="S4" s="89"/>
    </row>
    <row r="5" spans="1:21" ht="11.25" customHeight="1" thickBot="1">
      <c r="A5" s="675"/>
      <c r="B5" s="676"/>
      <c r="C5" s="808"/>
      <c r="D5" s="817" t="s">
        <v>38</v>
      </c>
      <c r="E5" s="818"/>
      <c r="F5" s="819" t="s">
        <v>105</v>
      </c>
      <c r="G5" s="726"/>
      <c r="H5" s="729"/>
      <c r="I5" s="730"/>
      <c r="J5" s="730"/>
      <c r="K5" s="730"/>
      <c r="L5" s="730"/>
      <c r="M5" s="730"/>
      <c r="N5" s="730"/>
      <c r="O5" s="730"/>
      <c r="P5" s="730"/>
      <c r="Q5" s="731"/>
      <c r="R5" s="88"/>
      <c r="S5" s="88"/>
      <c r="U5" s="100" t="s">
        <v>216</v>
      </c>
    </row>
    <row r="6" spans="1:21" ht="11.25" customHeight="1" thickBot="1">
      <c r="A6" s="675"/>
      <c r="B6" s="676"/>
      <c r="C6" s="808"/>
      <c r="D6" s="820"/>
      <c r="E6" s="821"/>
      <c r="F6" s="727"/>
      <c r="G6" s="728"/>
      <c r="H6" s="732"/>
      <c r="I6" s="730"/>
      <c r="J6" s="730"/>
      <c r="K6" s="730"/>
      <c r="L6" s="730"/>
      <c r="M6" s="730"/>
      <c r="N6" s="730"/>
      <c r="O6" s="730"/>
      <c r="P6" s="730"/>
      <c r="Q6" s="731"/>
      <c r="R6" s="88"/>
      <c r="S6" s="88"/>
      <c r="U6" s="100" t="s">
        <v>298</v>
      </c>
    </row>
    <row r="7" spans="1:21" ht="11.25" customHeight="1" thickBot="1">
      <c r="A7" s="809"/>
      <c r="B7" s="810"/>
      <c r="C7" s="808"/>
      <c r="D7" s="817" t="s">
        <v>39</v>
      </c>
      <c r="E7" s="818"/>
      <c r="F7" s="819" t="s">
        <v>105</v>
      </c>
      <c r="G7" s="726"/>
      <c r="H7" s="729"/>
      <c r="I7" s="730"/>
      <c r="J7" s="730"/>
      <c r="K7" s="730"/>
      <c r="L7" s="730"/>
      <c r="M7" s="730"/>
      <c r="N7" s="730"/>
      <c r="O7" s="730"/>
      <c r="P7" s="730"/>
      <c r="Q7" s="731"/>
      <c r="R7" s="88"/>
      <c r="S7" s="88"/>
      <c r="U7" s="100" t="s">
        <v>422</v>
      </c>
    </row>
    <row r="8" spans="1:21" ht="11.25" customHeight="1" thickBot="1">
      <c r="A8" s="811"/>
      <c r="B8" s="812"/>
      <c r="C8" s="813"/>
      <c r="D8" s="822"/>
      <c r="E8" s="823"/>
      <c r="F8" s="727"/>
      <c r="G8" s="728"/>
      <c r="H8" s="732"/>
      <c r="I8" s="730"/>
      <c r="J8" s="730"/>
      <c r="K8" s="730"/>
      <c r="L8" s="730"/>
      <c r="M8" s="730"/>
      <c r="N8" s="730"/>
      <c r="O8" s="730"/>
      <c r="P8" s="730"/>
      <c r="Q8" s="731"/>
      <c r="R8" s="88"/>
      <c r="S8" s="88"/>
    </row>
    <row r="9" spans="1:21" ht="24.95" customHeight="1" thickBot="1">
      <c r="A9" s="470" t="s">
        <v>297</v>
      </c>
      <c r="B9" s="471"/>
      <c r="C9" s="472"/>
      <c r="D9" s="784" t="s">
        <v>157</v>
      </c>
      <c r="E9" s="274" t="s">
        <v>186</v>
      </c>
      <c r="F9" s="786" t="s">
        <v>103</v>
      </c>
      <c r="G9" s="787"/>
      <c r="H9" s="787"/>
      <c r="I9" s="787"/>
      <c r="J9" s="788"/>
      <c r="K9" s="789" t="s">
        <v>187</v>
      </c>
      <c r="L9" s="790"/>
      <c r="M9" s="790"/>
      <c r="N9" s="790"/>
      <c r="O9" s="790"/>
      <c r="P9" s="790"/>
      <c r="Q9" s="791"/>
      <c r="R9" s="88"/>
      <c r="S9" s="89"/>
      <c r="U9" s="165" t="s">
        <v>173</v>
      </c>
    </row>
    <row r="10" spans="1:21" ht="17.100000000000001" customHeight="1" thickBot="1">
      <c r="A10" s="473"/>
      <c r="B10" s="474"/>
      <c r="C10" s="475"/>
      <c r="D10" s="785"/>
      <c r="E10" s="280" t="s">
        <v>174</v>
      </c>
      <c r="F10" s="792"/>
      <c r="G10" s="793"/>
      <c r="H10" s="793"/>
      <c r="I10" s="793"/>
      <c r="J10" s="793"/>
      <c r="K10" s="793"/>
      <c r="L10" s="793"/>
      <c r="M10" s="793"/>
      <c r="N10" s="793"/>
      <c r="O10" s="793"/>
      <c r="P10" s="793"/>
      <c r="Q10" s="794"/>
      <c r="R10" s="88"/>
      <c r="S10" s="88"/>
      <c r="U10" s="100" t="s">
        <v>175</v>
      </c>
    </row>
    <row r="11" spans="1:21" ht="17.100000000000001" customHeight="1" thickBot="1">
      <c r="A11" s="473"/>
      <c r="B11" s="474"/>
      <c r="C11" s="475"/>
      <c r="D11" s="785"/>
      <c r="E11" s="164" t="s">
        <v>176</v>
      </c>
      <c r="F11" s="799" t="s">
        <v>106</v>
      </c>
      <c r="G11" s="803"/>
      <c r="H11" s="803"/>
      <c r="I11" s="803"/>
      <c r="J11" s="803"/>
      <c r="K11" s="803"/>
      <c r="L11" s="803"/>
      <c r="M11" s="803"/>
      <c r="N11" s="803"/>
      <c r="O11" s="803"/>
      <c r="P11" s="803"/>
      <c r="Q11" s="804"/>
      <c r="R11" s="88"/>
      <c r="S11" s="88"/>
      <c r="U11" s="100" t="s">
        <v>177</v>
      </c>
    </row>
    <row r="12" spans="1:21" ht="17.100000000000001" customHeight="1" thickBot="1">
      <c r="A12" s="473"/>
      <c r="B12" s="474"/>
      <c r="C12" s="475"/>
      <c r="D12" s="785"/>
      <c r="E12" s="280" t="s">
        <v>178</v>
      </c>
      <c r="F12" s="792"/>
      <c r="G12" s="793"/>
      <c r="H12" s="793"/>
      <c r="I12" s="793"/>
      <c r="J12" s="793"/>
      <c r="K12" s="793"/>
      <c r="L12" s="793"/>
      <c r="M12" s="793"/>
      <c r="N12" s="793"/>
      <c r="O12" s="793"/>
      <c r="P12" s="793"/>
      <c r="Q12" s="794"/>
      <c r="R12" s="88"/>
      <c r="S12" s="88"/>
      <c r="U12" s="100" t="s">
        <v>179</v>
      </c>
    </row>
    <row r="13" spans="1:21" ht="17.100000000000001" customHeight="1" thickBot="1">
      <c r="A13" s="473"/>
      <c r="B13" s="474"/>
      <c r="C13" s="475"/>
      <c r="D13" s="785"/>
      <c r="E13" s="164" t="s">
        <v>180</v>
      </c>
      <c r="F13" s="799" t="s">
        <v>106</v>
      </c>
      <c r="G13" s="803"/>
      <c r="H13" s="803"/>
      <c r="I13" s="803"/>
      <c r="J13" s="803"/>
      <c r="K13" s="803"/>
      <c r="L13" s="803"/>
      <c r="M13" s="803"/>
      <c r="N13" s="803"/>
      <c r="O13" s="803"/>
      <c r="P13" s="803"/>
      <c r="Q13" s="804"/>
      <c r="R13" s="88"/>
      <c r="S13" s="88"/>
      <c r="U13" s="100" t="s">
        <v>181</v>
      </c>
    </row>
    <row r="14" spans="1:21" ht="17.100000000000001" customHeight="1" thickBot="1">
      <c r="A14" s="473"/>
      <c r="B14" s="474"/>
      <c r="C14" s="475"/>
      <c r="D14" s="785"/>
      <c r="E14" s="163" t="s">
        <v>182</v>
      </c>
      <c r="F14" s="792"/>
      <c r="G14" s="793"/>
      <c r="H14" s="793"/>
      <c r="I14" s="793"/>
      <c r="J14" s="793"/>
      <c r="K14" s="793"/>
      <c r="L14" s="793"/>
      <c r="M14" s="793"/>
      <c r="N14" s="793"/>
      <c r="O14" s="793"/>
      <c r="P14" s="793"/>
      <c r="Q14" s="794"/>
      <c r="R14" s="88"/>
      <c r="S14" s="88"/>
      <c r="U14" s="161" t="s">
        <v>188</v>
      </c>
    </row>
    <row r="15" spans="1:21" ht="17.100000000000001" customHeight="1" thickBot="1">
      <c r="A15" s="473"/>
      <c r="B15" s="474"/>
      <c r="C15" s="475"/>
      <c r="D15" s="785"/>
      <c r="E15" s="162" t="s">
        <v>183</v>
      </c>
      <c r="F15" s="792"/>
      <c r="G15" s="793"/>
      <c r="H15" s="793"/>
      <c r="I15" s="793"/>
      <c r="J15" s="793"/>
      <c r="K15" s="793"/>
      <c r="L15" s="793"/>
      <c r="M15" s="793"/>
      <c r="N15" s="793"/>
      <c r="O15" s="793"/>
      <c r="P15" s="793"/>
      <c r="Q15" s="794"/>
      <c r="R15" s="88"/>
      <c r="S15" s="88"/>
      <c r="U15" s="161" t="s">
        <v>189</v>
      </c>
    </row>
    <row r="16" spans="1:21" ht="17.100000000000001" customHeight="1" thickBot="1">
      <c r="A16" s="473"/>
      <c r="B16" s="474"/>
      <c r="C16" s="475"/>
      <c r="D16" s="784" t="s">
        <v>172</v>
      </c>
      <c r="E16" s="160" t="s">
        <v>296</v>
      </c>
      <c r="F16" s="412" t="s">
        <v>90</v>
      </c>
      <c r="G16" s="413"/>
      <c r="H16" s="414"/>
      <c r="I16" s="159"/>
      <c r="J16" s="159"/>
      <c r="K16" s="159"/>
      <c r="L16" s="159"/>
      <c r="M16" s="159"/>
      <c r="N16" s="159"/>
      <c r="O16" s="159"/>
      <c r="P16" s="159"/>
      <c r="Q16" s="252"/>
      <c r="R16" s="88"/>
      <c r="S16" s="89"/>
      <c r="U16" s="161" t="s">
        <v>191</v>
      </c>
    </row>
    <row r="17" spans="1:33" ht="17.100000000000001" customHeight="1" thickBot="1">
      <c r="A17" s="473"/>
      <c r="B17" s="474"/>
      <c r="C17" s="475"/>
      <c r="D17" s="785"/>
      <c r="E17" s="157" t="s">
        <v>397</v>
      </c>
      <c r="F17" s="799" t="s">
        <v>398</v>
      </c>
      <c r="G17" s="800"/>
      <c r="H17" s="801" t="s">
        <v>291</v>
      </c>
      <c r="I17" s="806"/>
      <c r="J17" s="806"/>
      <c r="K17" s="806"/>
      <c r="L17" s="799" t="s">
        <v>106</v>
      </c>
      <c r="M17" s="803"/>
      <c r="N17" s="803"/>
      <c r="O17" s="803"/>
      <c r="P17" s="803"/>
      <c r="Q17" s="804"/>
      <c r="R17" s="88"/>
      <c r="S17" s="88"/>
      <c r="U17" s="100" t="s">
        <v>263</v>
      </c>
      <c r="X17" s="100" t="s">
        <v>399</v>
      </c>
    </row>
    <row r="18" spans="1:33" ht="17.100000000000001" customHeight="1" thickBot="1">
      <c r="A18" s="473"/>
      <c r="B18" s="474"/>
      <c r="C18" s="475"/>
      <c r="D18" s="805"/>
      <c r="E18" s="255"/>
      <c r="F18" s="795" t="s">
        <v>295</v>
      </c>
      <c r="G18" s="796"/>
      <c r="H18" s="797"/>
      <c r="I18" s="798"/>
      <c r="J18" s="798"/>
      <c r="K18" s="798"/>
      <c r="L18" s="798"/>
      <c r="M18" s="798"/>
      <c r="N18" s="798"/>
      <c r="O18" s="798"/>
      <c r="P18" s="798"/>
      <c r="Q18" s="592"/>
      <c r="R18" s="88"/>
      <c r="S18" s="88"/>
      <c r="U18" s="100" t="s">
        <v>294</v>
      </c>
      <c r="X18" s="100" t="s">
        <v>400</v>
      </c>
    </row>
    <row r="19" spans="1:33" ht="17.100000000000001" customHeight="1" thickBot="1">
      <c r="A19" s="473"/>
      <c r="B19" s="474"/>
      <c r="C19" s="475"/>
      <c r="D19" s="784" t="s">
        <v>264</v>
      </c>
      <c r="E19" s="160" t="s">
        <v>293</v>
      </c>
      <c r="F19" s="412" t="s">
        <v>90</v>
      </c>
      <c r="G19" s="413"/>
      <c r="H19" s="487"/>
      <c r="I19" s="253"/>
      <c r="J19" s="254"/>
      <c r="K19" s="254"/>
      <c r="L19" s="159"/>
      <c r="M19" s="159"/>
      <c r="N19" s="159"/>
      <c r="O19" s="159"/>
      <c r="P19" s="159"/>
      <c r="Q19" s="158"/>
      <c r="R19" s="88"/>
      <c r="S19" s="89"/>
      <c r="U19" s="100" t="s">
        <v>278</v>
      </c>
      <c r="X19" s="100" t="s">
        <v>401</v>
      </c>
    </row>
    <row r="20" spans="1:33" ht="17.100000000000001" customHeight="1" thickBot="1">
      <c r="A20" s="473"/>
      <c r="B20" s="474"/>
      <c r="C20" s="475"/>
      <c r="D20" s="785"/>
      <c r="E20" s="157" t="s">
        <v>292</v>
      </c>
      <c r="F20" s="799" t="s">
        <v>105</v>
      </c>
      <c r="G20" s="800"/>
      <c r="H20" s="801" t="s">
        <v>291</v>
      </c>
      <c r="I20" s="802"/>
      <c r="J20" s="802"/>
      <c r="K20" s="802"/>
      <c r="L20" s="799" t="s">
        <v>106</v>
      </c>
      <c r="M20" s="803"/>
      <c r="N20" s="803"/>
      <c r="O20" s="803"/>
      <c r="P20" s="803"/>
      <c r="Q20" s="804"/>
      <c r="R20" s="88"/>
      <c r="S20" s="88"/>
      <c r="U20" s="100" t="s">
        <v>290</v>
      </c>
      <c r="X20" s="100" t="s">
        <v>402</v>
      </c>
    </row>
    <row r="21" spans="1:33" ht="17.100000000000001" customHeight="1" thickBot="1">
      <c r="A21" s="769" t="s">
        <v>289</v>
      </c>
      <c r="B21" s="770"/>
      <c r="C21" s="771"/>
      <c r="D21" s="780" t="s">
        <v>78</v>
      </c>
      <c r="E21" s="781"/>
      <c r="F21" s="705" t="s">
        <v>103</v>
      </c>
      <c r="G21" s="706"/>
      <c r="H21" s="706"/>
      <c r="I21" s="706"/>
      <c r="J21" s="706"/>
      <c r="K21" s="706"/>
      <c r="L21" s="706"/>
      <c r="M21" s="706"/>
      <c r="N21" s="706"/>
      <c r="O21" s="706"/>
      <c r="P21" s="706"/>
      <c r="Q21" s="707"/>
      <c r="R21" s="88"/>
      <c r="S21" s="89"/>
      <c r="X21" s="100" t="s">
        <v>403</v>
      </c>
    </row>
    <row r="22" spans="1:33" ht="17.100000000000001" customHeight="1" thickBot="1">
      <c r="A22" s="772"/>
      <c r="B22" s="773"/>
      <c r="C22" s="774"/>
      <c r="D22" s="782" t="s">
        <v>116</v>
      </c>
      <c r="E22" s="783"/>
      <c r="F22" s="735"/>
      <c r="G22" s="756"/>
      <c r="H22" s="756"/>
      <c r="I22" s="756"/>
      <c r="J22" s="756"/>
      <c r="K22" s="756"/>
      <c r="L22" s="756"/>
      <c r="M22" s="756"/>
      <c r="N22" s="756"/>
      <c r="O22" s="756"/>
      <c r="P22" s="756"/>
      <c r="Q22" s="757"/>
      <c r="R22" s="88"/>
      <c r="S22" s="88"/>
      <c r="U22" s="11" t="s">
        <v>192</v>
      </c>
      <c r="X22" s="100" t="s">
        <v>203</v>
      </c>
    </row>
    <row r="23" spans="1:33" ht="17.100000000000001" customHeight="1" thickBot="1">
      <c r="A23" s="772"/>
      <c r="B23" s="773"/>
      <c r="C23" s="774"/>
      <c r="D23" s="782" t="s">
        <v>79</v>
      </c>
      <c r="E23" s="783"/>
      <c r="F23" s="735"/>
      <c r="G23" s="756"/>
      <c r="H23" s="756"/>
      <c r="I23" s="756"/>
      <c r="J23" s="756"/>
      <c r="K23" s="756"/>
      <c r="L23" s="756"/>
      <c r="M23" s="756"/>
      <c r="N23" s="756"/>
      <c r="O23" s="756"/>
      <c r="P23" s="756"/>
      <c r="Q23" s="757"/>
      <c r="R23" s="88"/>
      <c r="S23" s="88"/>
      <c r="U23" s="11" t="s">
        <v>193</v>
      </c>
      <c r="X23" s="100" t="s">
        <v>204</v>
      </c>
    </row>
    <row r="24" spans="1:33" ht="17.100000000000001" customHeight="1" thickBot="1">
      <c r="A24" s="775"/>
      <c r="B24" s="776"/>
      <c r="C24" s="774"/>
      <c r="D24" s="782" t="s">
        <v>117</v>
      </c>
      <c r="E24" s="783"/>
      <c r="F24" s="735"/>
      <c r="G24" s="756"/>
      <c r="H24" s="756"/>
      <c r="I24" s="756"/>
      <c r="J24" s="756"/>
      <c r="K24" s="756"/>
      <c r="L24" s="756"/>
      <c r="M24" s="756"/>
      <c r="N24" s="756"/>
      <c r="O24" s="756"/>
      <c r="P24" s="756"/>
      <c r="Q24" s="757"/>
      <c r="R24" s="88"/>
      <c r="S24" s="88"/>
      <c r="U24" s="100" t="s">
        <v>194</v>
      </c>
      <c r="X24" s="100" t="s">
        <v>206</v>
      </c>
    </row>
    <row r="25" spans="1:33" ht="17.100000000000001" customHeight="1" thickBot="1">
      <c r="A25" s="777"/>
      <c r="B25" s="778"/>
      <c r="C25" s="779"/>
      <c r="D25" s="782" t="s">
        <v>80</v>
      </c>
      <c r="E25" s="783"/>
      <c r="F25" s="735"/>
      <c r="G25" s="756"/>
      <c r="H25" s="756"/>
      <c r="I25" s="756"/>
      <c r="J25" s="756"/>
      <c r="K25" s="756"/>
      <c r="L25" s="756"/>
      <c r="M25" s="756"/>
      <c r="N25" s="756"/>
      <c r="O25" s="756"/>
      <c r="P25" s="756"/>
      <c r="Q25" s="757"/>
      <c r="R25" s="88"/>
      <c r="S25" s="88"/>
      <c r="U25" s="152" t="s">
        <v>300</v>
      </c>
      <c r="X25" s="11" t="s">
        <v>394</v>
      </c>
    </row>
    <row r="26" spans="1:33" s="6" customFormat="1" ht="17.100000000000001" customHeight="1" thickBot="1">
      <c r="A26" s="760" t="s">
        <v>288</v>
      </c>
      <c r="B26" s="761"/>
      <c r="C26" s="762"/>
      <c r="D26" s="703" t="s">
        <v>40</v>
      </c>
      <c r="E26" s="704"/>
      <c r="F26" s="705" t="s">
        <v>103</v>
      </c>
      <c r="G26" s="706"/>
      <c r="H26" s="706"/>
      <c r="I26" s="706"/>
      <c r="J26" s="706"/>
      <c r="K26" s="706"/>
      <c r="L26" s="706"/>
      <c r="M26" s="706"/>
      <c r="N26" s="706"/>
      <c r="O26" s="706"/>
      <c r="P26" s="706"/>
      <c r="Q26" s="707"/>
      <c r="R26" s="13"/>
      <c r="S26" s="89"/>
      <c r="U26" s="11" t="s">
        <v>107</v>
      </c>
      <c r="V26" s="11"/>
      <c r="W26" s="11"/>
      <c r="X26" s="11" t="s">
        <v>421</v>
      </c>
      <c r="Y26" s="11"/>
      <c r="Z26" s="11"/>
      <c r="AA26" s="11"/>
      <c r="AB26" s="11"/>
      <c r="AC26" s="11"/>
      <c r="AD26" s="11"/>
      <c r="AE26" s="11"/>
      <c r="AF26" s="11"/>
      <c r="AG26" s="11"/>
    </row>
    <row r="27" spans="1:33" s="6" customFormat="1" ht="17.100000000000001" customHeight="1" thickBot="1">
      <c r="A27" s="763"/>
      <c r="B27" s="764"/>
      <c r="C27" s="765"/>
      <c r="D27" s="738"/>
      <c r="E27" s="739"/>
      <c r="F27" s="740" t="s">
        <v>89</v>
      </c>
      <c r="G27" s="741"/>
      <c r="H27" s="742"/>
      <c r="I27" s="694" t="s">
        <v>114</v>
      </c>
      <c r="J27" s="743"/>
      <c r="K27" s="695"/>
      <c r="L27" s="744"/>
      <c r="M27" s="745"/>
      <c r="N27" s="745"/>
      <c r="O27" s="745"/>
      <c r="P27" s="745"/>
      <c r="Q27" s="746"/>
      <c r="R27" s="13"/>
      <c r="S27" s="5"/>
      <c r="U27" s="11" t="s">
        <v>301</v>
      </c>
      <c r="V27" s="11"/>
      <c r="W27" s="11"/>
      <c r="X27" s="11"/>
      <c r="Y27" s="11"/>
      <c r="Z27" s="11"/>
      <c r="AA27" s="11"/>
      <c r="AB27" s="11"/>
      <c r="AC27" s="11"/>
      <c r="AD27" s="11"/>
      <c r="AE27" s="11"/>
      <c r="AF27" s="11"/>
      <c r="AG27" s="11"/>
    </row>
    <row r="28" spans="1:33" s="6" customFormat="1" ht="17.100000000000001" customHeight="1" thickBot="1">
      <c r="A28" s="763"/>
      <c r="B28" s="764"/>
      <c r="C28" s="765"/>
      <c r="D28" s="754" t="s">
        <v>145</v>
      </c>
      <c r="E28" s="755"/>
      <c r="F28" s="735"/>
      <c r="G28" s="736"/>
      <c r="H28" s="736"/>
      <c r="I28" s="736"/>
      <c r="J28" s="736"/>
      <c r="K28" s="736"/>
      <c r="L28" s="736"/>
      <c r="M28" s="736"/>
      <c r="N28" s="736"/>
      <c r="O28" s="736"/>
      <c r="P28" s="736"/>
      <c r="Q28" s="737"/>
      <c r="R28" s="13"/>
      <c r="S28" s="5"/>
      <c r="U28" s="11" t="s">
        <v>108</v>
      </c>
      <c r="V28" s="11"/>
      <c r="W28" s="11"/>
      <c r="X28" s="11"/>
      <c r="Y28" s="11"/>
      <c r="Z28" s="11"/>
      <c r="AA28" s="11"/>
      <c r="AB28" s="11"/>
      <c r="AC28" s="11"/>
      <c r="AD28" s="11"/>
      <c r="AE28" s="11"/>
      <c r="AF28" s="11"/>
      <c r="AG28" s="11"/>
    </row>
    <row r="29" spans="1:33" s="6" customFormat="1" ht="17.100000000000001" customHeight="1" thickBot="1">
      <c r="A29" s="763"/>
      <c r="B29" s="764"/>
      <c r="C29" s="765"/>
      <c r="D29" s="733" t="s">
        <v>84</v>
      </c>
      <c r="E29" s="734"/>
      <c r="F29" s="735"/>
      <c r="G29" s="736"/>
      <c r="H29" s="736"/>
      <c r="I29" s="736"/>
      <c r="J29" s="736"/>
      <c r="K29" s="736"/>
      <c r="L29" s="736"/>
      <c r="M29" s="736"/>
      <c r="N29" s="736"/>
      <c r="O29" s="736"/>
      <c r="P29" s="736"/>
      <c r="Q29" s="737"/>
      <c r="R29" s="13"/>
      <c r="S29" s="5"/>
      <c r="U29" s="11" t="s">
        <v>302</v>
      </c>
      <c r="V29" s="11"/>
      <c r="W29" s="11"/>
      <c r="X29" s="11"/>
      <c r="Y29" s="11"/>
      <c r="Z29" s="11"/>
      <c r="AA29" s="11"/>
      <c r="AB29" s="11"/>
      <c r="AC29" s="11"/>
      <c r="AD29" s="11"/>
      <c r="AE29" s="11"/>
      <c r="AF29" s="11"/>
      <c r="AG29" s="11"/>
    </row>
    <row r="30" spans="1:33" s="6" customFormat="1" ht="17.100000000000001" customHeight="1" thickBot="1">
      <c r="A30" s="763"/>
      <c r="B30" s="764"/>
      <c r="C30" s="765"/>
      <c r="D30" s="738"/>
      <c r="E30" s="739"/>
      <c r="F30" s="740" t="s">
        <v>89</v>
      </c>
      <c r="G30" s="741"/>
      <c r="H30" s="742"/>
      <c r="I30" s="694" t="s">
        <v>115</v>
      </c>
      <c r="J30" s="743"/>
      <c r="K30" s="695"/>
      <c r="L30" s="744"/>
      <c r="M30" s="745"/>
      <c r="N30" s="745"/>
      <c r="O30" s="745"/>
      <c r="P30" s="745"/>
      <c r="Q30" s="746"/>
      <c r="R30" s="13"/>
      <c r="S30" s="5"/>
      <c r="U30" s="11" t="s">
        <v>303</v>
      </c>
      <c r="V30" s="11"/>
      <c r="W30" s="11"/>
      <c r="X30" s="11"/>
      <c r="Y30" s="11"/>
      <c r="Z30" s="11"/>
      <c r="AA30" s="11"/>
      <c r="AB30" s="11"/>
      <c r="AC30" s="11"/>
      <c r="AD30" s="11"/>
      <c r="AE30" s="11"/>
      <c r="AF30" s="11"/>
      <c r="AG30" s="11"/>
    </row>
    <row r="31" spans="1:33" s="6" customFormat="1" ht="17.100000000000001" customHeight="1" thickBot="1">
      <c r="A31" s="763"/>
      <c r="B31" s="764"/>
      <c r="C31" s="765"/>
      <c r="D31" s="754" t="s">
        <v>146</v>
      </c>
      <c r="E31" s="755"/>
      <c r="F31" s="735"/>
      <c r="G31" s="756"/>
      <c r="H31" s="756"/>
      <c r="I31" s="756"/>
      <c r="J31" s="756"/>
      <c r="K31" s="756"/>
      <c r="L31" s="756"/>
      <c r="M31" s="756"/>
      <c r="N31" s="756"/>
      <c r="O31" s="756"/>
      <c r="P31" s="756"/>
      <c r="Q31" s="757"/>
      <c r="R31" s="13"/>
      <c r="S31" s="5"/>
      <c r="U31" s="152" t="s">
        <v>304</v>
      </c>
      <c r="V31" s="11"/>
      <c r="W31" s="11"/>
      <c r="X31" s="11"/>
      <c r="Y31" s="11"/>
      <c r="Z31" s="11"/>
      <c r="AA31" s="11"/>
      <c r="AB31" s="11"/>
      <c r="AC31" s="11"/>
      <c r="AD31" s="11"/>
      <c r="AE31" s="11"/>
      <c r="AF31" s="11"/>
      <c r="AG31" s="11"/>
    </row>
    <row r="32" spans="1:33" s="6" customFormat="1" ht="17.100000000000001" customHeight="1" thickBot="1">
      <c r="A32" s="766"/>
      <c r="B32" s="767"/>
      <c r="C32" s="768"/>
      <c r="D32" s="758" t="s">
        <v>85</v>
      </c>
      <c r="E32" s="759"/>
      <c r="F32" s="735"/>
      <c r="G32" s="756"/>
      <c r="H32" s="756"/>
      <c r="I32" s="756"/>
      <c r="J32" s="756"/>
      <c r="K32" s="756"/>
      <c r="L32" s="756"/>
      <c r="M32" s="756"/>
      <c r="N32" s="756"/>
      <c r="O32" s="756"/>
      <c r="P32" s="756"/>
      <c r="Q32" s="757"/>
      <c r="R32" s="13"/>
      <c r="S32" s="5"/>
      <c r="U32" s="11" t="s">
        <v>305</v>
      </c>
      <c r="V32" s="11"/>
      <c r="W32" s="11"/>
      <c r="X32" s="11"/>
      <c r="Y32" s="11"/>
      <c r="Z32" s="11"/>
      <c r="AA32" s="11"/>
      <c r="AB32" s="11"/>
      <c r="AC32" s="11"/>
      <c r="AD32" s="11"/>
      <c r="AE32" s="11"/>
      <c r="AF32" s="11"/>
      <c r="AG32" s="11"/>
    </row>
    <row r="33" spans="1:33" s="6" customFormat="1" ht="17.100000000000001" customHeight="1" thickBot="1">
      <c r="A33" s="714" t="s">
        <v>287</v>
      </c>
      <c r="B33" s="715"/>
      <c r="C33" s="716"/>
      <c r="D33" s="489" t="s">
        <v>62</v>
      </c>
      <c r="E33" s="435"/>
      <c r="F33" s="623" t="s">
        <v>190</v>
      </c>
      <c r="G33" s="624"/>
      <c r="H33" s="624"/>
      <c r="I33" s="624"/>
      <c r="J33" s="624"/>
      <c r="K33" s="624"/>
      <c r="L33" s="624"/>
      <c r="M33" s="624"/>
      <c r="N33" s="624"/>
      <c r="O33" s="624"/>
      <c r="P33" s="624"/>
      <c r="Q33" s="625"/>
      <c r="R33" s="13"/>
      <c r="S33" s="89"/>
      <c r="U33" s="11" t="s">
        <v>303</v>
      </c>
      <c r="V33" s="11"/>
      <c r="W33" s="11"/>
      <c r="X33" s="11"/>
      <c r="Y33" s="11"/>
      <c r="Z33" s="11"/>
      <c r="AA33" s="11"/>
      <c r="AB33" s="11"/>
      <c r="AC33" s="11"/>
      <c r="AD33" s="11"/>
      <c r="AE33" s="11"/>
      <c r="AF33" s="11"/>
      <c r="AG33" s="11"/>
    </row>
    <row r="34" spans="1:33" s="6" customFormat="1" ht="11.45" customHeight="1" thickBot="1">
      <c r="A34" s="717"/>
      <c r="B34" s="718"/>
      <c r="C34" s="719"/>
      <c r="D34" s="723" t="s">
        <v>63</v>
      </c>
      <c r="E34" s="724"/>
      <c r="F34" s="725" t="s">
        <v>395</v>
      </c>
      <c r="G34" s="726"/>
      <c r="H34" s="729"/>
      <c r="I34" s="730"/>
      <c r="J34" s="730"/>
      <c r="K34" s="730"/>
      <c r="L34" s="730"/>
      <c r="M34" s="730"/>
      <c r="N34" s="730"/>
      <c r="O34" s="730"/>
      <c r="P34" s="730"/>
      <c r="Q34" s="731"/>
      <c r="R34" s="13"/>
      <c r="S34" s="5"/>
      <c r="U34" s="11" t="s">
        <v>300</v>
      </c>
      <c r="V34" s="11"/>
      <c r="W34" s="11"/>
      <c r="X34" s="11"/>
      <c r="Y34" s="11"/>
      <c r="Z34" s="11"/>
      <c r="AA34" s="11"/>
      <c r="AB34" s="11"/>
      <c r="AC34" s="11"/>
      <c r="AD34" s="11"/>
      <c r="AE34" s="11"/>
      <c r="AF34" s="11"/>
      <c r="AG34" s="11"/>
    </row>
    <row r="35" spans="1:33" s="6" customFormat="1" ht="11.45" customHeight="1" thickBot="1">
      <c r="A35" s="717"/>
      <c r="B35" s="718"/>
      <c r="C35" s="719"/>
      <c r="D35" s="747"/>
      <c r="E35" s="748"/>
      <c r="F35" s="727"/>
      <c r="G35" s="728"/>
      <c r="H35" s="732"/>
      <c r="I35" s="730"/>
      <c r="J35" s="730"/>
      <c r="K35" s="730"/>
      <c r="L35" s="730"/>
      <c r="M35" s="730"/>
      <c r="N35" s="730"/>
      <c r="O35" s="730"/>
      <c r="P35" s="730"/>
      <c r="Q35" s="731"/>
      <c r="R35" s="13"/>
      <c r="S35" s="5"/>
      <c r="U35" s="11" t="s">
        <v>109</v>
      </c>
      <c r="V35" s="11"/>
      <c r="W35" s="11"/>
      <c r="X35" s="11"/>
      <c r="Y35" s="11"/>
      <c r="Z35" s="11"/>
      <c r="AA35" s="11"/>
      <c r="AB35" s="11"/>
      <c r="AC35" s="11"/>
      <c r="AD35" s="11"/>
      <c r="AE35" s="11"/>
      <c r="AF35" s="11"/>
      <c r="AG35" s="11"/>
    </row>
    <row r="36" spans="1:33" s="6" customFormat="1" ht="11.45" customHeight="1" thickBot="1">
      <c r="A36" s="717"/>
      <c r="B36" s="718"/>
      <c r="C36" s="719"/>
      <c r="D36" s="723" t="s">
        <v>64</v>
      </c>
      <c r="E36" s="724"/>
      <c r="F36" s="725" t="s">
        <v>395</v>
      </c>
      <c r="G36" s="726"/>
      <c r="H36" s="729"/>
      <c r="I36" s="730"/>
      <c r="J36" s="730"/>
      <c r="K36" s="730"/>
      <c r="L36" s="730"/>
      <c r="M36" s="730"/>
      <c r="N36" s="730"/>
      <c r="O36" s="730"/>
      <c r="P36" s="730"/>
      <c r="Q36" s="731"/>
      <c r="R36" s="13"/>
      <c r="S36" s="5"/>
      <c r="U36" s="11" t="s">
        <v>110</v>
      </c>
      <c r="V36" s="11"/>
      <c r="W36" s="11"/>
      <c r="X36" s="11"/>
      <c r="Y36" s="11"/>
      <c r="Z36" s="11"/>
      <c r="AA36" s="11"/>
      <c r="AB36" s="11"/>
      <c r="AC36" s="11"/>
      <c r="AD36" s="11"/>
      <c r="AE36" s="11"/>
      <c r="AF36" s="11"/>
      <c r="AG36" s="11"/>
    </row>
    <row r="37" spans="1:33" s="6" customFormat="1" ht="11.45" customHeight="1" thickBot="1">
      <c r="A37" s="717"/>
      <c r="B37" s="718"/>
      <c r="C37" s="719"/>
      <c r="D37" s="749"/>
      <c r="E37" s="750"/>
      <c r="F37" s="727"/>
      <c r="G37" s="728"/>
      <c r="H37" s="732"/>
      <c r="I37" s="730"/>
      <c r="J37" s="730"/>
      <c r="K37" s="730"/>
      <c r="L37" s="730"/>
      <c r="M37" s="730"/>
      <c r="N37" s="730"/>
      <c r="O37" s="730"/>
      <c r="P37" s="730"/>
      <c r="Q37" s="731"/>
      <c r="R37" s="13"/>
      <c r="S37" s="5"/>
      <c r="U37" s="11" t="s">
        <v>111</v>
      </c>
      <c r="V37" s="11"/>
      <c r="W37" s="11"/>
      <c r="X37" s="11"/>
      <c r="Y37" s="11"/>
      <c r="Z37" s="11"/>
      <c r="AA37" s="11"/>
      <c r="AB37" s="11"/>
      <c r="AC37" s="11"/>
      <c r="AD37" s="11"/>
      <c r="AE37" s="11"/>
      <c r="AF37" s="11"/>
      <c r="AG37" s="11"/>
    </row>
    <row r="38" spans="1:33" ht="12.75" thickBot="1">
      <c r="A38" s="720"/>
      <c r="B38" s="721"/>
      <c r="C38" s="722"/>
      <c r="D38" s="751" t="s">
        <v>323</v>
      </c>
      <c r="E38" s="752"/>
      <c r="F38" s="752"/>
      <c r="G38" s="752"/>
      <c r="H38" s="752"/>
      <c r="I38" s="752"/>
      <c r="J38" s="752"/>
      <c r="K38" s="752"/>
      <c r="L38" s="752"/>
      <c r="M38" s="752"/>
      <c r="N38" s="752"/>
      <c r="O38" s="752"/>
      <c r="P38" s="752"/>
      <c r="Q38" s="753"/>
      <c r="R38" s="88"/>
      <c r="S38" s="88"/>
      <c r="U38" s="161"/>
    </row>
    <row r="39" spans="1:33" s="6" customFormat="1" ht="17.100000000000001" customHeight="1" thickBot="1">
      <c r="A39" s="697" t="s">
        <v>286</v>
      </c>
      <c r="B39" s="698"/>
      <c r="C39" s="699"/>
      <c r="D39" s="703" t="s">
        <v>62</v>
      </c>
      <c r="E39" s="704"/>
      <c r="F39" s="705" t="s">
        <v>190</v>
      </c>
      <c r="G39" s="706"/>
      <c r="H39" s="706"/>
      <c r="I39" s="706"/>
      <c r="J39" s="706"/>
      <c r="K39" s="706"/>
      <c r="L39" s="706"/>
      <c r="M39" s="706"/>
      <c r="N39" s="706"/>
      <c r="O39" s="706"/>
      <c r="P39" s="706"/>
      <c r="Q39" s="707"/>
      <c r="R39" s="13"/>
      <c r="S39" s="89"/>
      <c r="U39" s="11" t="s">
        <v>112</v>
      </c>
      <c r="V39" s="11"/>
      <c r="W39" s="11"/>
      <c r="X39" s="11"/>
      <c r="Y39" s="11"/>
      <c r="Z39" s="11"/>
      <c r="AA39" s="11"/>
      <c r="AB39" s="11"/>
      <c r="AC39" s="11"/>
      <c r="AD39" s="11"/>
      <c r="AE39" s="11"/>
      <c r="AF39" s="11"/>
      <c r="AG39" s="11"/>
    </row>
    <row r="40" spans="1:33" s="6" customFormat="1" ht="12.75" thickBot="1">
      <c r="A40" s="697"/>
      <c r="B40" s="698"/>
      <c r="C40" s="699"/>
      <c r="D40" s="708" t="s">
        <v>63</v>
      </c>
      <c r="E40" s="709"/>
      <c r="F40" s="710" t="s">
        <v>200</v>
      </c>
      <c r="G40" s="711"/>
      <c r="H40" s="688"/>
      <c r="I40" s="689"/>
      <c r="J40" s="689"/>
      <c r="K40" s="689"/>
      <c r="L40" s="689"/>
      <c r="M40" s="689"/>
      <c r="N40" s="689"/>
      <c r="O40" s="689"/>
      <c r="P40" s="689"/>
      <c r="Q40" s="690"/>
      <c r="R40" s="13"/>
      <c r="S40" s="5"/>
      <c r="U40" s="11" t="s">
        <v>113</v>
      </c>
      <c r="V40" s="11"/>
      <c r="W40" s="11"/>
      <c r="X40" s="11"/>
      <c r="Y40" s="11"/>
      <c r="Z40" s="11"/>
      <c r="AA40" s="11"/>
      <c r="AB40" s="11"/>
      <c r="AC40" s="11"/>
      <c r="AD40" s="11"/>
      <c r="AE40" s="11"/>
      <c r="AF40" s="11"/>
      <c r="AG40" s="11"/>
    </row>
    <row r="41" spans="1:33" s="6" customFormat="1" ht="15" customHeight="1" thickBot="1">
      <c r="A41" s="697"/>
      <c r="B41" s="698"/>
      <c r="C41" s="699"/>
      <c r="D41" s="712"/>
      <c r="E41" s="713"/>
      <c r="F41" s="694"/>
      <c r="G41" s="695"/>
      <c r="H41" s="691"/>
      <c r="I41" s="689"/>
      <c r="J41" s="689"/>
      <c r="K41" s="689"/>
      <c r="L41" s="689"/>
      <c r="M41" s="689"/>
      <c r="N41" s="689"/>
      <c r="O41" s="689"/>
      <c r="P41" s="689"/>
      <c r="Q41" s="690"/>
      <c r="R41" s="13"/>
      <c r="S41" s="5"/>
      <c r="U41" s="11" t="s">
        <v>303</v>
      </c>
      <c r="V41" s="11"/>
      <c r="W41" s="11"/>
      <c r="X41" s="11"/>
      <c r="Y41" s="11"/>
      <c r="Z41" s="11"/>
      <c r="AA41" s="11"/>
      <c r="AB41" s="11"/>
      <c r="AC41" s="11"/>
      <c r="AD41" s="11"/>
      <c r="AE41" s="11"/>
      <c r="AF41" s="11"/>
      <c r="AG41" s="11"/>
    </row>
    <row r="42" spans="1:33" s="6" customFormat="1" ht="12.75" thickBot="1">
      <c r="A42" s="697"/>
      <c r="B42" s="698"/>
      <c r="C42" s="699"/>
      <c r="D42" s="708" t="s">
        <v>64</v>
      </c>
      <c r="E42" s="709"/>
      <c r="F42" s="710" t="s">
        <v>200</v>
      </c>
      <c r="G42" s="711"/>
      <c r="H42" s="688"/>
      <c r="I42" s="689"/>
      <c r="J42" s="689"/>
      <c r="K42" s="689"/>
      <c r="L42" s="689"/>
      <c r="M42" s="689"/>
      <c r="N42" s="689"/>
      <c r="O42" s="689"/>
      <c r="P42" s="689"/>
      <c r="Q42" s="690"/>
      <c r="R42" s="13"/>
      <c r="S42" s="5"/>
      <c r="U42" s="11" t="s">
        <v>306</v>
      </c>
      <c r="V42" s="11"/>
      <c r="W42" s="11"/>
      <c r="X42" s="11"/>
      <c r="Y42" s="11"/>
      <c r="Z42" s="11"/>
      <c r="AA42" s="11"/>
      <c r="AB42" s="11"/>
      <c r="AC42" s="11"/>
      <c r="AD42" s="11"/>
      <c r="AE42" s="11"/>
      <c r="AF42" s="11"/>
      <c r="AG42" s="11"/>
    </row>
    <row r="43" spans="1:33" s="6" customFormat="1" ht="15" customHeight="1" thickBot="1">
      <c r="A43" s="700"/>
      <c r="B43" s="701"/>
      <c r="C43" s="702"/>
      <c r="D43" s="692"/>
      <c r="E43" s="693"/>
      <c r="F43" s="694"/>
      <c r="G43" s="695"/>
      <c r="H43" s="691"/>
      <c r="I43" s="689"/>
      <c r="J43" s="689"/>
      <c r="K43" s="689"/>
      <c r="L43" s="689"/>
      <c r="M43" s="689"/>
      <c r="N43" s="689"/>
      <c r="O43" s="689"/>
      <c r="P43" s="689"/>
      <c r="Q43" s="690"/>
      <c r="R43" s="13"/>
      <c r="S43" s="5"/>
      <c r="U43" s="11" t="s">
        <v>307</v>
      </c>
      <c r="V43" s="11"/>
      <c r="W43" s="11"/>
      <c r="X43" s="11"/>
      <c r="Y43" s="11"/>
      <c r="Z43" s="11"/>
      <c r="AA43" s="11"/>
      <c r="AB43" s="11"/>
      <c r="AC43" s="11"/>
      <c r="AD43" s="11"/>
      <c r="AE43" s="11"/>
      <c r="AF43" s="11"/>
      <c r="AG43" s="11"/>
    </row>
    <row r="44" spans="1:33" s="6" customFormat="1" ht="24" customHeight="1" thickBot="1">
      <c r="A44" s="622" t="s">
        <v>412</v>
      </c>
      <c r="B44" s="622"/>
      <c r="C44" s="622"/>
      <c r="D44" s="489" t="s">
        <v>282</v>
      </c>
      <c r="E44" s="435"/>
      <c r="F44" s="623" t="s">
        <v>90</v>
      </c>
      <c r="G44" s="624"/>
      <c r="H44" s="625"/>
      <c r="I44" s="696"/>
      <c r="J44" s="628"/>
      <c r="K44" s="628"/>
      <c r="L44" s="628"/>
      <c r="M44" s="628"/>
      <c r="N44" s="628"/>
      <c r="O44" s="628"/>
      <c r="P44" s="628"/>
      <c r="Q44" s="629"/>
      <c r="R44" s="13"/>
      <c r="S44" s="89"/>
      <c r="U44" s="11" t="s">
        <v>303</v>
      </c>
      <c r="V44" s="11"/>
      <c r="W44" s="11"/>
      <c r="X44" s="11"/>
      <c r="Y44" s="11"/>
      <c r="Z44" s="11"/>
      <c r="AA44" s="11"/>
      <c r="AB44" s="11"/>
      <c r="AC44" s="11"/>
      <c r="AD44" s="11"/>
      <c r="AE44" s="11"/>
      <c r="AF44" s="11"/>
      <c r="AG44" s="11"/>
    </row>
    <row r="45" spans="1:33" s="6" customFormat="1" ht="15.75" customHeight="1" thickBot="1">
      <c r="A45" s="630" t="s">
        <v>285</v>
      </c>
      <c r="B45" s="631"/>
      <c r="C45" s="632"/>
      <c r="D45" s="670" t="s">
        <v>152</v>
      </c>
      <c r="E45" s="671"/>
      <c r="F45" s="412" t="s">
        <v>120</v>
      </c>
      <c r="G45" s="413"/>
      <c r="H45" s="413"/>
      <c r="I45" s="413"/>
      <c r="J45" s="414"/>
      <c r="K45" s="156"/>
      <c r="L45" s="155"/>
      <c r="M45" s="155"/>
      <c r="N45" s="155"/>
      <c r="O45" s="155"/>
      <c r="P45" s="155"/>
      <c r="Q45" s="154"/>
      <c r="R45" s="5"/>
      <c r="S45" s="89"/>
      <c r="U45" s="11" t="s">
        <v>300</v>
      </c>
      <c r="V45" s="11"/>
      <c r="W45" s="11"/>
      <c r="X45" s="11"/>
      <c r="Y45" s="11"/>
      <c r="Z45" s="11"/>
      <c r="AA45" s="11"/>
      <c r="AB45" s="11"/>
      <c r="AC45" s="11"/>
      <c r="AD45" s="11"/>
      <c r="AE45" s="11"/>
      <c r="AF45" s="11"/>
      <c r="AG45" s="11"/>
    </row>
    <row r="46" spans="1:33" s="6" customFormat="1" ht="17.100000000000001" customHeight="1" thickBot="1">
      <c r="A46" s="667"/>
      <c r="B46" s="668"/>
      <c r="C46" s="669"/>
      <c r="D46" s="258"/>
      <c r="E46" s="259"/>
      <c r="F46" s="259"/>
      <c r="G46" s="259"/>
      <c r="H46" s="289"/>
      <c r="I46" s="289"/>
      <c r="J46" s="289"/>
      <c r="K46" s="289"/>
      <c r="L46" s="289"/>
      <c r="M46" s="290" t="s">
        <v>419</v>
      </c>
      <c r="N46" s="672"/>
      <c r="O46" s="552"/>
      <c r="P46" s="553"/>
      <c r="Q46" s="260" t="s">
        <v>33</v>
      </c>
      <c r="R46" s="5"/>
      <c r="S46" s="5"/>
      <c r="U46" s="11" t="s">
        <v>308</v>
      </c>
      <c r="V46" s="11"/>
      <c r="W46" s="11"/>
      <c r="X46" s="11"/>
      <c r="Y46" s="11"/>
      <c r="Z46" s="11"/>
      <c r="AA46" s="11"/>
      <c r="AB46" s="11"/>
      <c r="AC46" s="11"/>
      <c r="AD46" s="11"/>
      <c r="AE46" s="11"/>
      <c r="AF46" s="11"/>
      <c r="AG46" s="11"/>
    </row>
    <row r="47" spans="1:33" s="6" customFormat="1" ht="17.100000000000001" customHeight="1" thickBot="1">
      <c r="A47" s="633"/>
      <c r="B47" s="634"/>
      <c r="C47" s="635"/>
      <c r="D47" s="258"/>
      <c r="E47" s="259"/>
      <c r="F47" s="259"/>
      <c r="G47" s="259"/>
      <c r="H47" s="261"/>
      <c r="I47" s="261"/>
      <c r="J47" s="261"/>
      <c r="K47" s="259"/>
      <c r="L47" s="259"/>
      <c r="M47" s="262" t="s">
        <v>420</v>
      </c>
      <c r="N47" s="673"/>
      <c r="O47" s="674"/>
      <c r="P47" s="674"/>
      <c r="Q47" s="263" t="s">
        <v>33</v>
      </c>
      <c r="R47" s="13"/>
      <c r="S47" s="5"/>
      <c r="U47" s="11" t="s">
        <v>309</v>
      </c>
      <c r="V47" s="11"/>
      <c r="W47" s="11"/>
      <c r="X47" s="11"/>
      <c r="Y47" s="11"/>
      <c r="Z47" s="11"/>
      <c r="AA47" s="11"/>
      <c r="AB47" s="11"/>
      <c r="AC47" s="11"/>
      <c r="AD47" s="11"/>
      <c r="AE47" s="11"/>
      <c r="AF47" s="11"/>
      <c r="AG47" s="11"/>
    </row>
    <row r="48" spans="1:33" ht="17.100000000000001" customHeight="1" thickBot="1">
      <c r="A48" s="418" t="s">
        <v>284</v>
      </c>
      <c r="B48" s="419"/>
      <c r="C48" s="420"/>
      <c r="D48" s="464" t="s">
        <v>122</v>
      </c>
      <c r="E48" s="678"/>
      <c r="F48" s="623" t="s">
        <v>90</v>
      </c>
      <c r="G48" s="624"/>
      <c r="H48" s="679" t="s">
        <v>32</v>
      </c>
      <c r="I48" s="680"/>
      <c r="J48" s="680"/>
      <c r="K48" s="680"/>
      <c r="L48" s="680"/>
      <c r="M48" s="681"/>
      <c r="N48" s="682"/>
      <c r="O48" s="683"/>
      <c r="P48" s="683"/>
      <c r="Q48" s="684"/>
      <c r="R48" s="88"/>
      <c r="S48" s="89"/>
      <c r="U48" s="11" t="s">
        <v>310</v>
      </c>
    </row>
    <row r="49" spans="1:33" ht="17.100000000000001" customHeight="1" thickBot="1">
      <c r="A49" s="675"/>
      <c r="B49" s="676"/>
      <c r="C49" s="677"/>
      <c r="D49" s="685" t="s">
        <v>121</v>
      </c>
      <c r="E49" s="686"/>
      <c r="F49" s="686"/>
      <c r="G49" s="687"/>
      <c r="H49" s="623" t="s">
        <v>197</v>
      </c>
      <c r="I49" s="624"/>
      <c r="J49" s="624"/>
      <c r="K49" s="624"/>
      <c r="L49" s="624"/>
      <c r="M49" s="624"/>
      <c r="N49" s="624"/>
      <c r="O49" s="624"/>
      <c r="P49" s="624"/>
      <c r="Q49" s="625"/>
      <c r="R49" s="88"/>
      <c r="S49" s="89"/>
      <c r="U49" s="152" t="s">
        <v>311</v>
      </c>
    </row>
    <row r="50" spans="1:33" ht="17.100000000000001" customHeight="1" thickBot="1">
      <c r="A50" s="470" t="s">
        <v>283</v>
      </c>
      <c r="B50" s="641"/>
      <c r="C50" s="642"/>
      <c r="D50" s="646" t="s">
        <v>77</v>
      </c>
      <c r="E50" s="647"/>
      <c r="F50" s="412" t="s">
        <v>97</v>
      </c>
      <c r="G50" s="648"/>
      <c r="H50" s="649"/>
      <c r="I50" s="278"/>
      <c r="J50" s="279"/>
      <c r="K50" s="279"/>
      <c r="L50" s="151"/>
      <c r="M50" s="150"/>
      <c r="N50" s="150"/>
      <c r="O50" s="150"/>
      <c r="P50" s="150"/>
      <c r="Q50" s="149"/>
      <c r="R50" s="88"/>
      <c r="S50" s="89"/>
      <c r="U50" s="100" t="s">
        <v>312</v>
      </c>
    </row>
    <row r="51" spans="1:33" ht="17.100000000000001" customHeight="1" thickBot="1">
      <c r="A51" s="643"/>
      <c r="B51" s="644"/>
      <c r="C51" s="645"/>
      <c r="D51" s="650" t="s">
        <v>88</v>
      </c>
      <c r="E51" s="651"/>
      <c r="F51" s="652"/>
      <c r="G51" s="653"/>
      <c r="H51" s="654"/>
      <c r="I51" s="655" t="s">
        <v>60</v>
      </c>
      <c r="J51" s="656"/>
      <c r="K51" s="657"/>
      <c r="L51" s="658"/>
      <c r="M51" s="659"/>
      <c r="N51" s="659"/>
      <c r="O51" s="659"/>
      <c r="P51" s="659"/>
      <c r="Q51" s="660"/>
      <c r="R51" s="88"/>
      <c r="S51" s="88"/>
      <c r="U51" s="100" t="s">
        <v>303</v>
      </c>
    </row>
    <row r="52" spans="1:33" s="6" customFormat="1" ht="24" customHeight="1" thickBot="1">
      <c r="A52" s="622" t="s">
        <v>415</v>
      </c>
      <c r="B52" s="622"/>
      <c r="C52" s="622"/>
      <c r="D52" s="489" t="s">
        <v>282</v>
      </c>
      <c r="E52" s="435"/>
      <c r="F52" s="623" t="s">
        <v>90</v>
      </c>
      <c r="G52" s="624"/>
      <c r="H52" s="625"/>
      <c r="I52" s="626"/>
      <c r="J52" s="627"/>
      <c r="K52" s="627"/>
      <c r="L52" s="628"/>
      <c r="M52" s="628"/>
      <c r="N52" s="628"/>
      <c r="O52" s="628"/>
      <c r="P52" s="628"/>
      <c r="Q52" s="629"/>
      <c r="R52" s="13"/>
      <c r="S52" s="89"/>
      <c r="U52" s="11" t="s">
        <v>313</v>
      </c>
      <c r="V52" s="11"/>
      <c r="W52" s="11"/>
      <c r="X52" s="11"/>
      <c r="Y52" s="11"/>
      <c r="Z52" s="11"/>
      <c r="AA52" s="11"/>
      <c r="AB52" s="11"/>
      <c r="AC52" s="11"/>
      <c r="AD52" s="11"/>
      <c r="AE52" s="11"/>
      <c r="AF52" s="11"/>
      <c r="AG52" s="11"/>
    </row>
    <row r="53" spans="1:33" s="6" customFormat="1" ht="17.100000000000001" customHeight="1" thickBot="1">
      <c r="A53" s="630" t="s">
        <v>280</v>
      </c>
      <c r="B53" s="631"/>
      <c r="C53" s="632"/>
      <c r="D53" s="489" t="s">
        <v>35</v>
      </c>
      <c r="E53" s="435"/>
      <c r="F53" s="452" t="s">
        <v>90</v>
      </c>
      <c r="G53" s="453"/>
      <c r="H53" s="454"/>
      <c r="I53" s="636" t="s">
        <v>36</v>
      </c>
      <c r="J53" s="637"/>
      <c r="K53" s="638"/>
      <c r="L53" s="431"/>
      <c r="M53" s="432"/>
      <c r="N53" s="432"/>
      <c r="O53" s="432"/>
      <c r="P53" s="432"/>
      <c r="Q53" s="433"/>
      <c r="R53" s="13"/>
      <c r="S53" s="89"/>
      <c r="U53" s="11" t="s">
        <v>127</v>
      </c>
      <c r="V53" s="11"/>
      <c r="W53" s="11"/>
      <c r="X53" s="11"/>
      <c r="Y53" s="11"/>
      <c r="Z53" s="11"/>
      <c r="AA53" s="11"/>
      <c r="AB53" s="11"/>
      <c r="AC53" s="11"/>
      <c r="AD53" s="11"/>
      <c r="AE53" s="11"/>
      <c r="AF53" s="11"/>
      <c r="AG53" s="11"/>
    </row>
    <row r="54" spans="1:33" s="6" customFormat="1" ht="17.100000000000001" customHeight="1" thickBot="1">
      <c r="A54" s="633"/>
      <c r="B54" s="634"/>
      <c r="C54" s="635"/>
      <c r="D54" s="639" t="s">
        <v>144</v>
      </c>
      <c r="E54" s="640"/>
      <c r="F54" s="504"/>
      <c r="G54" s="505"/>
      <c r="H54" s="505"/>
      <c r="I54" s="505"/>
      <c r="J54" s="505"/>
      <c r="K54" s="505"/>
      <c r="L54" s="505"/>
      <c r="M54" s="505"/>
      <c r="N54" s="505"/>
      <c r="O54" s="505"/>
      <c r="P54" s="505"/>
      <c r="Q54" s="506"/>
      <c r="R54" s="13"/>
      <c r="S54" s="5"/>
      <c r="U54" s="11" t="s">
        <v>281</v>
      </c>
      <c r="V54" s="11"/>
      <c r="W54" s="11"/>
      <c r="X54" s="11"/>
      <c r="Y54" s="11"/>
      <c r="Z54" s="11"/>
      <c r="AA54" s="11"/>
      <c r="AB54" s="11"/>
      <c r="AC54" s="11"/>
      <c r="AD54" s="11"/>
      <c r="AE54" s="11"/>
      <c r="AF54" s="11"/>
      <c r="AG54" s="11"/>
    </row>
    <row r="55" spans="1:33" ht="18" customHeight="1" thickBot="1">
      <c r="A55" s="407" t="s">
        <v>277</v>
      </c>
      <c r="B55" s="408"/>
      <c r="C55" s="409"/>
      <c r="D55" s="489" t="s">
        <v>77</v>
      </c>
      <c r="E55" s="435"/>
      <c r="F55" s="661" t="s">
        <v>90</v>
      </c>
      <c r="G55" s="662"/>
      <c r="H55" s="663"/>
      <c r="I55" s="664" t="s">
        <v>279</v>
      </c>
      <c r="J55" s="665"/>
      <c r="K55" s="665"/>
      <c r="L55" s="665"/>
      <c r="M55" s="665"/>
      <c r="N55" s="665"/>
      <c r="O55" s="665"/>
      <c r="P55" s="665"/>
      <c r="Q55" s="666"/>
      <c r="R55" s="88"/>
      <c r="S55" s="89"/>
      <c r="U55" s="100" t="s">
        <v>194</v>
      </c>
    </row>
    <row r="56" spans="1:33" ht="4.5" customHeight="1" thickBot="1">
      <c r="A56" s="147"/>
      <c r="B56" s="148"/>
      <c r="C56" s="147"/>
      <c r="D56" s="147"/>
      <c r="E56" s="96"/>
      <c r="F56" s="96"/>
      <c r="G56" s="96"/>
      <c r="H56" s="96"/>
      <c r="I56" s="146"/>
      <c r="J56" s="146"/>
      <c r="K56" s="146"/>
      <c r="L56" s="146"/>
      <c r="M56" s="146"/>
      <c r="N56" s="146"/>
      <c r="O56" s="146"/>
      <c r="P56" s="146"/>
      <c r="Q56" s="146"/>
      <c r="R56" s="88"/>
      <c r="S56" s="89"/>
      <c r="U56" s="100" t="s">
        <v>416</v>
      </c>
    </row>
    <row r="57" spans="1:33" s="6" customFormat="1" ht="10.5" customHeight="1" thickBot="1">
      <c r="A57" s="102" t="s">
        <v>41</v>
      </c>
      <c r="B57" s="145"/>
      <c r="C57" s="100" t="s">
        <v>42</v>
      </c>
      <c r="D57" s="100"/>
      <c r="E57" s="100"/>
      <c r="F57" s="100"/>
      <c r="G57" s="104"/>
      <c r="H57" s="100"/>
      <c r="I57" s="100"/>
      <c r="J57" s="100"/>
      <c r="K57" s="100"/>
      <c r="L57" s="100"/>
      <c r="M57" s="100"/>
      <c r="N57" s="100"/>
      <c r="O57" s="100"/>
      <c r="P57" s="100"/>
      <c r="Q57" s="100"/>
      <c r="R57" s="13"/>
      <c r="S57" s="89"/>
      <c r="U57" s="100" t="s">
        <v>118</v>
      </c>
      <c r="V57" s="11"/>
      <c r="W57" s="11"/>
      <c r="X57" s="11"/>
      <c r="Y57" s="11"/>
      <c r="Z57" s="11"/>
      <c r="AA57" s="11"/>
      <c r="AB57" s="11"/>
      <c r="AC57" s="11"/>
      <c r="AD57" s="11"/>
      <c r="AE57" s="11"/>
      <c r="AF57" s="11"/>
      <c r="AG57" s="11"/>
    </row>
    <row r="58" spans="1:33" s="100" customFormat="1" ht="10.5" customHeight="1" thickBot="1">
      <c r="A58" s="102"/>
      <c r="B58" s="105"/>
      <c r="C58" s="100" t="s">
        <v>147</v>
      </c>
      <c r="G58" s="104"/>
      <c r="R58" s="99"/>
      <c r="S58" s="99"/>
      <c r="U58" s="100" t="s">
        <v>418</v>
      </c>
    </row>
    <row r="59" spans="1:33" s="100" customFormat="1" ht="10.5" customHeight="1">
      <c r="A59" s="106" t="s">
        <v>44</v>
      </c>
      <c r="B59" s="100" t="s">
        <v>45</v>
      </c>
      <c r="U59" s="100" t="s">
        <v>119</v>
      </c>
    </row>
    <row r="60" spans="1:33" s="100" customFormat="1" ht="10.5" customHeight="1">
      <c r="A60" s="106" t="s">
        <v>46</v>
      </c>
      <c r="B60" s="530" t="s">
        <v>445</v>
      </c>
      <c r="C60" s="530"/>
      <c r="D60" s="530"/>
      <c r="E60" s="530"/>
      <c r="F60" s="530"/>
      <c r="G60" s="530"/>
      <c r="H60" s="530"/>
      <c r="I60" s="530"/>
      <c r="J60" s="530"/>
      <c r="K60" s="530"/>
      <c r="L60" s="530"/>
      <c r="M60" s="530"/>
      <c r="U60" s="100" t="s">
        <v>258</v>
      </c>
    </row>
    <row r="61" spans="1:33" s="100" customFormat="1">
      <c r="A61" s="91"/>
      <c r="B61" s="91"/>
      <c r="C61" s="91"/>
      <c r="D61" s="91"/>
      <c r="E61" s="91"/>
      <c r="F61" s="91"/>
      <c r="G61" s="93"/>
      <c r="H61" s="91"/>
      <c r="I61" s="91"/>
      <c r="J61" s="91"/>
      <c r="K61" s="91"/>
      <c r="L61" s="91"/>
      <c r="M61" s="91"/>
      <c r="N61" s="91"/>
      <c r="O61" s="91"/>
      <c r="P61" s="91"/>
      <c r="Q61" s="91"/>
      <c r="U61" s="100" t="s">
        <v>34</v>
      </c>
    </row>
    <row r="62" spans="1:33" ht="12" customHeight="1">
      <c r="U62" s="100" t="s">
        <v>198</v>
      </c>
    </row>
    <row r="63" spans="1:33" ht="12" customHeight="1">
      <c r="U63" s="100" t="s">
        <v>127</v>
      </c>
    </row>
    <row r="64" spans="1:33" ht="12" customHeight="1">
      <c r="U64" s="100" t="s">
        <v>129</v>
      </c>
    </row>
    <row r="65" spans="7:21" ht="12" customHeight="1">
      <c r="U65" s="100" t="s">
        <v>127</v>
      </c>
    </row>
    <row r="66" spans="7:21" ht="12" customHeight="1"/>
    <row r="67" spans="7:21" ht="12" customHeight="1">
      <c r="U67" s="91"/>
    </row>
    <row r="68" spans="7:21" ht="12" customHeight="1">
      <c r="U68" s="91"/>
    </row>
    <row r="69" spans="7:21" ht="12" customHeight="1">
      <c r="U69" s="91"/>
    </row>
    <row r="70" spans="7:21" ht="12" customHeight="1">
      <c r="U70" s="91"/>
    </row>
    <row r="71" spans="7:21" ht="12" customHeight="1">
      <c r="U71" s="91"/>
    </row>
    <row r="72" spans="7:21" ht="12" customHeight="1">
      <c r="G72" s="91"/>
      <c r="U72" s="91"/>
    </row>
    <row r="73" spans="7:21" ht="12" customHeight="1">
      <c r="G73" s="91"/>
      <c r="U73" s="91"/>
    </row>
    <row r="74" spans="7:21" ht="12" customHeight="1">
      <c r="G74" s="91"/>
      <c r="U74" s="91"/>
    </row>
    <row r="75" spans="7:21" ht="12" customHeight="1">
      <c r="G75" s="91"/>
      <c r="U75" s="91"/>
    </row>
    <row r="76" spans="7:21" ht="12" customHeight="1">
      <c r="G76" s="91"/>
      <c r="U76" s="91"/>
    </row>
    <row r="77" spans="7:21" ht="12" customHeight="1">
      <c r="G77" s="91"/>
      <c r="U77" s="91"/>
    </row>
    <row r="78" spans="7:21" ht="12" customHeight="1">
      <c r="G78" s="91"/>
      <c r="U78" s="91"/>
    </row>
    <row r="79" spans="7:21" ht="12" customHeight="1">
      <c r="G79" s="91"/>
      <c r="U79" s="91"/>
    </row>
    <row r="80" spans="7:21" ht="12" customHeight="1">
      <c r="G80" s="91"/>
    </row>
    <row r="81" spans="7:7" ht="12" customHeight="1">
      <c r="G81" s="91"/>
    </row>
    <row r="82" spans="7:7" ht="12" customHeight="1">
      <c r="G82" s="91"/>
    </row>
    <row r="83" spans="7:7" ht="12" customHeight="1">
      <c r="G83" s="91"/>
    </row>
    <row r="84" spans="7:7" ht="12" customHeight="1">
      <c r="G84" s="91"/>
    </row>
    <row r="85" spans="7:7" ht="12" customHeight="1">
      <c r="G85" s="91"/>
    </row>
    <row r="86" spans="7:7" ht="12" customHeight="1">
      <c r="G86" s="91"/>
    </row>
    <row r="87" spans="7:7" ht="12" customHeight="1">
      <c r="G87" s="91"/>
    </row>
    <row r="88" spans="7:7" ht="12" customHeight="1">
      <c r="G88" s="91"/>
    </row>
    <row r="89" spans="7:7" ht="12" customHeight="1">
      <c r="G89" s="91"/>
    </row>
    <row r="90" spans="7:7" ht="12" customHeight="1">
      <c r="G90" s="91"/>
    </row>
    <row r="91" spans="7:7" ht="12" customHeight="1">
      <c r="G91" s="91"/>
    </row>
    <row r="92" spans="7:7" ht="12" customHeight="1">
      <c r="G92" s="91"/>
    </row>
    <row r="93" spans="7:7" ht="12" customHeight="1">
      <c r="G93" s="91"/>
    </row>
    <row r="94" spans="7:7" ht="12" customHeight="1">
      <c r="G94" s="91"/>
    </row>
    <row r="95" spans="7:7" ht="12" customHeight="1">
      <c r="G95" s="91"/>
    </row>
    <row r="96" spans="7:7" ht="12" customHeight="1">
      <c r="G96" s="91"/>
    </row>
    <row r="97" spans="7:7" ht="12" customHeight="1">
      <c r="G97" s="91"/>
    </row>
    <row r="98" spans="7:7" ht="12" customHeight="1">
      <c r="G98" s="91"/>
    </row>
    <row r="99" spans="7:7" ht="12" customHeight="1">
      <c r="G99" s="91"/>
    </row>
    <row r="100" spans="7:7" ht="12" customHeight="1">
      <c r="G100" s="91"/>
    </row>
    <row r="101" spans="7:7" ht="12" customHeight="1">
      <c r="G101" s="91"/>
    </row>
    <row r="102" spans="7:7" ht="12" customHeight="1">
      <c r="G102" s="91"/>
    </row>
    <row r="103" spans="7:7" ht="12" customHeight="1">
      <c r="G103" s="91"/>
    </row>
    <row r="104" spans="7:7" ht="12" customHeight="1">
      <c r="G104" s="91"/>
    </row>
    <row r="105" spans="7:7" ht="12" customHeight="1">
      <c r="G105" s="91"/>
    </row>
    <row r="106" spans="7:7" ht="12" customHeight="1">
      <c r="G106" s="91"/>
    </row>
    <row r="107" spans="7:7" ht="12" customHeight="1">
      <c r="G107" s="91"/>
    </row>
    <row r="108" spans="7:7" ht="12" customHeight="1">
      <c r="G108" s="91"/>
    </row>
    <row r="109" spans="7:7" ht="12" customHeight="1">
      <c r="G109" s="91"/>
    </row>
    <row r="110" spans="7:7" ht="12" customHeight="1">
      <c r="G110" s="91"/>
    </row>
    <row r="111" spans="7:7" ht="12" customHeight="1">
      <c r="G111" s="91"/>
    </row>
    <row r="112" spans="7:7">
      <c r="G112" s="91"/>
    </row>
    <row r="113" spans="7:7">
      <c r="G113" s="91"/>
    </row>
    <row r="114" spans="7:7">
      <c r="G114" s="91"/>
    </row>
    <row r="115" spans="7:7">
      <c r="G115" s="91"/>
    </row>
    <row r="116" spans="7:7">
      <c r="G116" s="91"/>
    </row>
    <row r="117" spans="7:7">
      <c r="G117" s="91"/>
    </row>
    <row r="118" spans="7:7">
      <c r="G118" s="91"/>
    </row>
    <row r="119" spans="7:7">
      <c r="G119" s="91"/>
    </row>
    <row r="121" spans="7:7">
      <c r="G121" s="91"/>
    </row>
    <row r="122" spans="7:7">
      <c r="G122" s="91"/>
    </row>
    <row r="123" spans="7:7">
      <c r="G123" s="91"/>
    </row>
    <row r="124" spans="7:7">
      <c r="G124" s="91"/>
    </row>
    <row r="125" spans="7:7">
      <c r="G125" s="91"/>
    </row>
    <row r="126" spans="7:7">
      <c r="G126" s="91"/>
    </row>
    <row r="127" spans="7:7">
      <c r="G127" s="91"/>
    </row>
    <row r="128" spans="7:7">
      <c r="G128" s="91"/>
    </row>
    <row r="130" spans="7:7">
      <c r="G130" s="91"/>
    </row>
    <row r="131" spans="7:7">
      <c r="G131" s="91"/>
    </row>
    <row r="136" spans="7:7">
      <c r="G136" s="91"/>
    </row>
    <row r="137" spans="7:7">
      <c r="G137" s="91"/>
    </row>
    <row r="138" spans="7:7">
      <c r="G138" s="91"/>
    </row>
    <row r="139" spans="7:7">
      <c r="G139" s="91"/>
    </row>
    <row r="140" spans="7:7">
      <c r="G140" s="91"/>
    </row>
    <row r="141" spans="7:7">
      <c r="G141" s="91"/>
    </row>
  </sheetData>
  <sheetProtection sheet="1" selectLockedCells="1"/>
  <mergeCells count="131">
    <mergeCell ref="H2:I2"/>
    <mergeCell ref="J2:P2"/>
    <mergeCell ref="A3:Q3"/>
    <mergeCell ref="A4:C8"/>
    <mergeCell ref="D4:E4"/>
    <mergeCell ref="F4:H4"/>
    <mergeCell ref="I4:Q4"/>
    <mergeCell ref="D5:E5"/>
    <mergeCell ref="F5:G6"/>
    <mergeCell ref="H5:Q6"/>
    <mergeCell ref="D6:E6"/>
    <mergeCell ref="D7:E7"/>
    <mergeCell ref="F7:G8"/>
    <mergeCell ref="H7:Q8"/>
    <mergeCell ref="D8:E8"/>
    <mergeCell ref="A9:C20"/>
    <mergeCell ref="D9:D15"/>
    <mergeCell ref="F9:J9"/>
    <mergeCell ref="K9:Q9"/>
    <mergeCell ref="F10:Q10"/>
    <mergeCell ref="F18:G18"/>
    <mergeCell ref="H18:Q18"/>
    <mergeCell ref="D19:D20"/>
    <mergeCell ref="F19:H19"/>
    <mergeCell ref="F20:G20"/>
    <mergeCell ref="H20:K20"/>
    <mergeCell ref="L20:Q20"/>
    <mergeCell ref="F11:Q11"/>
    <mergeCell ref="F12:Q12"/>
    <mergeCell ref="F13:Q13"/>
    <mergeCell ref="F14:Q14"/>
    <mergeCell ref="F15:Q15"/>
    <mergeCell ref="D16:D18"/>
    <mergeCell ref="F16:H16"/>
    <mergeCell ref="F17:G17"/>
    <mergeCell ref="H17:K17"/>
    <mergeCell ref="L17:Q17"/>
    <mergeCell ref="F25:Q25"/>
    <mergeCell ref="A26:C32"/>
    <mergeCell ref="D26:E26"/>
    <mergeCell ref="F26:Q26"/>
    <mergeCell ref="D27:E27"/>
    <mergeCell ref="F27:H27"/>
    <mergeCell ref="I27:K27"/>
    <mergeCell ref="L27:Q27"/>
    <mergeCell ref="D28:E28"/>
    <mergeCell ref="F28:Q28"/>
    <mergeCell ref="A21:C25"/>
    <mergeCell ref="D21:E21"/>
    <mergeCell ref="F21:Q21"/>
    <mergeCell ref="D22:E22"/>
    <mergeCell ref="F22:Q22"/>
    <mergeCell ref="D23:E23"/>
    <mergeCell ref="F23:Q23"/>
    <mergeCell ref="D24:E24"/>
    <mergeCell ref="F24:Q24"/>
    <mergeCell ref="D25:E25"/>
    <mergeCell ref="A33:C38"/>
    <mergeCell ref="D33:E33"/>
    <mergeCell ref="F33:Q33"/>
    <mergeCell ref="D34:E34"/>
    <mergeCell ref="F34:G35"/>
    <mergeCell ref="H34:Q35"/>
    <mergeCell ref="D29:E29"/>
    <mergeCell ref="F29:Q29"/>
    <mergeCell ref="D30:E30"/>
    <mergeCell ref="F30:H30"/>
    <mergeCell ref="I30:K30"/>
    <mergeCell ref="L30:Q30"/>
    <mergeCell ref="D35:E35"/>
    <mergeCell ref="D36:E36"/>
    <mergeCell ref="F36:G37"/>
    <mergeCell ref="H36:Q37"/>
    <mergeCell ref="D37:E37"/>
    <mergeCell ref="D38:Q38"/>
    <mergeCell ref="D31:E31"/>
    <mergeCell ref="F31:Q31"/>
    <mergeCell ref="D32:E32"/>
    <mergeCell ref="F32:Q32"/>
    <mergeCell ref="H42:Q43"/>
    <mergeCell ref="D43:E43"/>
    <mergeCell ref="F43:G43"/>
    <mergeCell ref="A44:C44"/>
    <mergeCell ref="D44:E44"/>
    <mergeCell ref="F44:H44"/>
    <mergeCell ref="I44:Q44"/>
    <mergeCell ref="A39:C43"/>
    <mergeCell ref="D39:E39"/>
    <mergeCell ref="F39:Q39"/>
    <mergeCell ref="D40:E40"/>
    <mergeCell ref="F40:G40"/>
    <mergeCell ref="H40:Q41"/>
    <mergeCell ref="D41:E41"/>
    <mergeCell ref="F41:G41"/>
    <mergeCell ref="D42:E42"/>
    <mergeCell ref="F42:G42"/>
    <mergeCell ref="A45:C47"/>
    <mergeCell ref="D45:E45"/>
    <mergeCell ref="F45:J45"/>
    <mergeCell ref="N46:P46"/>
    <mergeCell ref="N47:P47"/>
    <mergeCell ref="A48:C49"/>
    <mergeCell ref="D48:E48"/>
    <mergeCell ref="F48:G48"/>
    <mergeCell ref="H48:M48"/>
    <mergeCell ref="N48:Q48"/>
    <mergeCell ref="D49:G49"/>
    <mergeCell ref="H49:Q49"/>
    <mergeCell ref="A50:C51"/>
    <mergeCell ref="D50:E50"/>
    <mergeCell ref="F50:H50"/>
    <mergeCell ref="D51:E51"/>
    <mergeCell ref="F51:H51"/>
    <mergeCell ref="I51:K51"/>
    <mergeCell ref="L51:Q51"/>
    <mergeCell ref="F54:Q54"/>
    <mergeCell ref="A55:C55"/>
    <mergeCell ref="D55:E55"/>
    <mergeCell ref="F55:H55"/>
    <mergeCell ref="I55:Q55"/>
    <mergeCell ref="B60:M60"/>
    <mergeCell ref="A52:C52"/>
    <mergeCell ref="D52:E52"/>
    <mergeCell ref="F52:H52"/>
    <mergeCell ref="I52:Q52"/>
    <mergeCell ref="A53:C54"/>
    <mergeCell ref="D53:E53"/>
    <mergeCell ref="F53:H53"/>
    <mergeCell ref="I53:K53"/>
    <mergeCell ref="L53:Q53"/>
    <mergeCell ref="D54:E54"/>
  </mergeCells>
  <phoneticPr fontId="3"/>
  <dataValidations count="27">
    <dataValidation errorStyle="warning" allowBlank="1" showInputMessage="1" showErrorMessage="1" prompt="入力は_x000a_西暦/月/日" sqref="N48:Q48" xr:uid="{292BF9DF-031A-4A6C-85C9-1C48C9E6827B}"/>
    <dataValidation type="list" errorStyle="warning" allowBlank="1" showInputMessage="1" showErrorMessage="1" sqref="F45:J45" xr:uid="{C44A3A63-399B-4F52-AE95-48EE28768521}">
      <formula1>$U$56:$U$59</formula1>
    </dataValidation>
    <dataValidation type="list" errorStyle="warning" allowBlank="1" showInputMessage="1" showErrorMessage="1" sqref="F34:G37" xr:uid="{814DB4DF-AC7E-4A9E-A9B0-A7B9A3BC1200}">
      <formula1>$U$5:$U$6</formula1>
    </dataValidation>
    <dataValidation type="list" errorStyle="warning" allowBlank="1" showInputMessage="1" showErrorMessage="1" sqref="F33:Q33" xr:uid="{5082646C-DBC1-41CF-8088-340679283F1A}">
      <formula1>$U$42:$U$44</formula1>
    </dataValidation>
    <dataValidation type="list" errorStyle="warning" allowBlank="1" showInputMessage="1" showErrorMessage="1" sqref="L17:Q17 L20:Q20" xr:uid="{CC6395E1-E08D-4E83-9B38-2E7304267711}">
      <formula1>"締結協定①,締結協定②,締結協定③"</formula1>
    </dataValidation>
    <dataValidation type="list" errorStyle="warning" allowBlank="1" showInputMessage="1" showErrorMessage="1" sqref="F17:G17" xr:uid="{B716764D-09C2-4A18-9B9B-0CD0FA998C8D}">
      <formula1>$X$17:$X$26</formula1>
    </dataValidation>
    <dataValidation type="list" errorStyle="warning" allowBlank="1" showInputMessage="1" showErrorMessage="1" sqref="F19:H19" xr:uid="{44423472-0F37-49E9-85A6-AEDF3143CA06}">
      <formula1>$U$19:$U$20</formula1>
    </dataValidation>
    <dataValidation type="list" errorStyle="warning" allowBlank="1" showInputMessage="1" showErrorMessage="1" sqref="F13:Q13" xr:uid="{5B579CE6-23FF-4DE5-8650-9B6074AE6F45}">
      <formula1>$U$14:$U$16</formula1>
    </dataValidation>
    <dataValidation type="list" errorStyle="warning" allowBlank="1" showInputMessage="1" showErrorMessage="1" sqref="F16:H16" xr:uid="{5B7FE9B3-BCEA-450C-BA09-ADD777642395}">
      <formula1>$U$17:$U$18</formula1>
    </dataValidation>
    <dataValidation type="list" allowBlank="1" showInputMessage="1" showErrorMessage="1" sqref="F39:Q39" xr:uid="{0773D99B-1F28-4B70-BDC8-CB61D40D9F30}">
      <formula1>$U$42:$U$44</formula1>
    </dataValidation>
    <dataValidation type="list" allowBlank="1" showInputMessage="1" showErrorMessage="1" sqref="F26:Q26" xr:uid="{792C7967-CE85-4E51-9CC6-23D3801C80CB}">
      <formula1>$U$31:$U$33</formula1>
    </dataValidation>
    <dataValidation allowBlank="1" showInputMessage="1" showErrorMessage="1" prompt="入力は_x000a_西暦/月/日" sqref="L53:Q53 L50:Q51" xr:uid="{94491997-3343-4C00-9E14-0EDE1BF071A1}"/>
    <dataValidation type="list" errorStyle="warning" allowBlank="1" showInputMessage="1" showErrorMessage="1" sqref="F53:H53" xr:uid="{FDAE86AA-28C9-4F5E-A5A6-B1388D662AB7}">
      <formula1>"顕彰歴あり,なし"</formula1>
    </dataValidation>
    <dataValidation type="list" errorStyle="warning" allowBlank="1" showInputMessage="1" showErrorMessage="1" sqref="F20:G20 F5:G8" xr:uid="{65A6C9DF-A7C9-49EF-A890-421339D80110}">
      <formula1>$U$5:$U$7</formula1>
    </dataValidation>
    <dataValidation allowBlank="1" showErrorMessage="1" sqref="F22:Q22 F51:H51" xr:uid="{37A56B45-F7D5-437D-A858-9D8CAC42C1A2}"/>
    <dataValidation allowBlank="1" showInputMessage="1" showErrorMessage="1" promptTitle="記入例" prompt="_x000a_　・○○区管内緊急_x000a_　 工事指定業者_x000a_　・下水道緊急修繕_x000a_   業者" sqref="F23:Q23 F25:Q25" xr:uid="{3BD2F30B-5320-40FA-B11B-E96C5F22EB48}"/>
    <dataValidation type="list" errorStyle="warning" allowBlank="1" showInputMessage="1" showErrorMessage="1" sqref="F50:H50" xr:uid="{F8B9E480-D144-4505-9055-D50710E012EF}">
      <formula1>"配置あり（年齢）,配置あり（性別）,なし"</formula1>
    </dataValidation>
    <dataValidation type="list" errorStyle="warning" allowBlank="1" showInputMessage="1" showErrorMessage="1" sqref="F4:H4" xr:uid="{EB1DE937-437F-4AF3-864C-CFEB15B1A347}">
      <formula1>"複数実績あり,実績あり,なし"</formula1>
    </dataValidation>
    <dataValidation type="list" allowBlank="1" showInputMessage="1" showErrorMessage="1" sqref="F27:H27 F30:H30" xr:uid="{701AB80F-CD98-4C07-9CEA-81EF8E3D3FC8}">
      <formula1>$U$5:$U$6</formula1>
    </dataValidation>
    <dataValidation type="list" errorStyle="warning" allowBlank="1" showInputMessage="1" showErrorMessage="1" sqref="F9:J9" xr:uid="{E086DC26-DE57-4C8F-A89F-E37C1B51C3C2}">
      <formula1>$U$9:$U$12</formula1>
    </dataValidation>
    <dataValidation type="list" errorStyle="warning" allowBlank="1" showInputMessage="1" showErrorMessage="1" sqref="F11:Q11" xr:uid="{17D89E8B-4D91-495E-9115-20E0A395A4CA}">
      <formula1>$U$13</formula1>
    </dataValidation>
    <dataValidation type="list" allowBlank="1" showInputMessage="1" showErrorMessage="1" sqref="F21:Q21" xr:uid="{6CFCAFA2-EF29-4A80-9988-A0228BE53269}">
      <formula1>$U$22:$U$24</formula1>
    </dataValidation>
    <dataValidation type="list" errorStyle="warning" allowBlank="1" showInputMessage="1" showErrorMessage="1" sqref="F52:H52" xr:uid="{F055769B-6B4D-4016-A635-59EEF162FF9C}">
      <formula1>$U$54:$U$55</formula1>
    </dataValidation>
    <dataValidation type="list" errorStyle="warning" allowBlank="1" showInputMessage="1" showErrorMessage="1" sqref="H49:Q49" xr:uid="{59AD21D2-E5FC-451D-B2FC-EE902ADEFBCB}">
      <formula1>$U$60:$U$61</formula1>
    </dataValidation>
    <dataValidation type="list" errorStyle="warning" allowBlank="1" showErrorMessage="1" sqref="F48:G48" xr:uid="{4661E012-7A7C-4D54-939F-FBB17AE3DD94}">
      <formula1>$U$62:$U$63</formula1>
    </dataValidation>
    <dataValidation type="list" errorStyle="warning" allowBlank="1" showInputMessage="1" showErrorMessage="1" sqref="F55:H55" xr:uid="{03E1E516-156F-4575-A1FD-49AA73AD1E13}">
      <formula1>$U$64:$U$65</formula1>
    </dataValidation>
    <dataValidation type="list" errorStyle="warning" allowBlank="1" showInputMessage="1" showErrorMessage="1" sqref="F44:H44" xr:uid="{3EA78F37-E4AB-4CAF-8403-A22FD98B99AC}">
      <formula1>$U$52:$U$53</formula1>
    </dataValidation>
  </dataValidations>
  <pageMargins left="0.78740157480314965" right="0.47244094488188981" top="0.6692913385826772" bottom="0.47244094488188981" header="0.27559055118110237" footer="0.31496062992125984"/>
  <pageSetup paperSize="9" scale="89" firstPageNumber="10" fitToWidth="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18"/>
  <sheetViews>
    <sheetView showGridLines="0" zoomScale="85" zoomScaleNormal="85" zoomScaleSheetLayoutView="85" workbookViewId="0">
      <selection activeCell="B9" sqref="B9:H9"/>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thickBot="1">
      <c r="A1" s="10" t="s">
        <v>148</v>
      </c>
      <c r="B1" s="9"/>
      <c r="C1" s="9"/>
      <c r="D1" s="9"/>
      <c r="E1" s="9"/>
      <c r="F1" s="9"/>
      <c r="G1" s="9"/>
      <c r="H1" s="9"/>
      <c r="I1" s="9"/>
      <c r="J1" s="9"/>
      <c r="K1" s="9"/>
      <c r="L1" s="9"/>
      <c r="M1" s="9"/>
      <c r="N1" s="9"/>
    </row>
    <row r="2" spans="1:25" s="110" customFormat="1" ht="12.75" thickBot="1">
      <c r="A2" s="107"/>
      <c r="B2" s="107"/>
      <c r="C2" s="107"/>
      <c r="D2" s="107"/>
      <c r="E2" s="107"/>
      <c r="H2" s="866" t="s">
        <v>0</v>
      </c>
      <c r="I2" s="867"/>
      <c r="J2" s="868">
        <v>22090903</v>
      </c>
      <c r="K2" s="869"/>
      <c r="L2" s="869"/>
      <c r="M2" s="870"/>
      <c r="N2" s="111"/>
      <c r="O2" s="107"/>
      <c r="P2" s="107"/>
    </row>
    <row r="3" spans="1:25" s="91" customFormat="1" ht="10.5" customHeight="1">
      <c r="C3" s="88"/>
      <c r="D3" s="88"/>
      <c r="E3" s="88"/>
      <c r="G3" s="93"/>
      <c r="H3" s="89"/>
      <c r="I3" s="89"/>
      <c r="J3" s="95"/>
      <c r="K3" s="95"/>
      <c r="L3" s="95"/>
      <c r="M3" s="95"/>
      <c r="N3" s="95"/>
      <c r="O3" s="95"/>
      <c r="P3" s="95"/>
      <c r="Q3" s="90"/>
      <c r="R3" s="88"/>
      <c r="S3" s="88"/>
      <c r="U3" s="92"/>
      <c r="V3" s="92"/>
      <c r="W3" s="92"/>
      <c r="X3" s="92"/>
      <c r="Y3" s="92"/>
    </row>
    <row r="4" spans="1:25" s="110" customFormat="1" ht="23.25" customHeight="1" thickBot="1">
      <c r="A4" s="617" t="s">
        <v>76</v>
      </c>
      <c r="B4" s="617"/>
      <c r="C4" s="617"/>
      <c r="D4" s="617"/>
      <c r="E4" s="617"/>
      <c r="F4" s="617"/>
      <c r="G4" s="617"/>
      <c r="H4" s="617"/>
      <c r="I4" s="617"/>
      <c r="J4" s="617"/>
      <c r="K4" s="617"/>
      <c r="L4" s="617"/>
      <c r="M4" s="617"/>
      <c r="N4" s="617"/>
      <c r="O4" s="107"/>
      <c r="P4" s="107"/>
    </row>
    <row r="5" spans="1:25" s="126" customFormat="1" ht="18" customHeight="1" thickBot="1">
      <c r="A5" s="125" t="s">
        <v>1</v>
      </c>
      <c r="B5" s="871" t="s">
        <v>451</v>
      </c>
      <c r="C5" s="872"/>
      <c r="D5" s="872"/>
      <c r="E5" s="872"/>
      <c r="F5" s="872"/>
      <c r="G5" s="872"/>
      <c r="H5" s="872"/>
      <c r="I5" s="872"/>
      <c r="J5" s="872"/>
      <c r="K5" s="872"/>
      <c r="L5" s="872"/>
      <c r="M5" s="872"/>
      <c r="N5" s="873"/>
    </row>
    <row r="6" spans="1:25" ht="12.75" customHeight="1">
      <c r="A6" s="9"/>
      <c r="B6" s="9"/>
      <c r="C6" s="9"/>
      <c r="D6" s="9"/>
      <c r="E6" s="9"/>
      <c r="F6" s="9"/>
      <c r="G6" s="9"/>
      <c r="H6" s="9"/>
      <c r="I6" s="9"/>
      <c r="J6" s="9"/>
      <c r="K6" s="9"/>
      <c r="L6" s="9"/>
      <c r="M6" s="9"/>
      <c r="N6" s="9"/>
    </row>
    <row r="7" spans="1:25" ht="12.75" customHeight="1" thickBot="1">
      <c r="A7" s="9"/>
      <c r="B7" s="9"/>
      <c r="C7" s="9"/>
      <c r="D7" s="9"/>
      <c r="E7" s="9"/>
      <c r="F7" s="9"/>
      <c r="G7" s="9"/>
      <c r="H7" s="9"/>
      <c r="I7" s="9"/>
      <c r="J7" s="9"/>
      <c r="K7" s="9"/>
      <c r="L7" s="9"/>
      <c r="M7" s="9"/>
      <c r="N7" s="9"/>
    </row>
    <row r="8" spans="1:25" ht="14.25" thickBot="1">
      <c r="A8" s="828">
        <v>1</v>
      </c>
      <c r="B8" s="824" t="s">
        <v>414</v>
      </c>
      <c r="C8" s="825"/>
      <c r="D8" s="825"/>
      <c r="E8" s="825"/>
      <c r="F8" s="825"/>
      <c r="G8" s="825"/>
      <c r="H8" s="826"/>
      <c r="I8" s="827" t="s">
        <v>59</v>
      </c>
      <c r="J8" s="828"/>
      <c r="K8" s="829"/>
      <c r="L8" s="830"/>
      <c r="M8" s="830"/>
      <c r="N8" s="831"/>
    </row>
    <row r="9" spans="1:25" ht="21.75" customHeight="1" thickBot="1">
      <c r="A9" s="828"/>
      <c r="B9" s="835" t="s">
        <v>423</v>
      </c>
      <c r="C9" s="836"/>
      <c r="D9" s="836"/>
      <c r="E9" s="836"/>
      <c r="F9" s="836"/>
      <c r="G9" s="836"/>
      <c r="H9" s="837"/>
      <c r="I9" s="827"/>
      <c r="J9" s="828"/>
      <c r="K9" s="832"/>
      <c r="L9" s="833"/>
      <c r="M9" s="833"/>
      <c r="N9" s="834"/>
    </row>
    <row r="10" spans="1:25" ht="18" customHeight="1" thickBot="1">
      <c r="A10" s="839"/>
      <c r="B10" s="822" t="s">
        <v>65</v>
      </c>
      <c r="C10" s="838"/>
      <c r="D10" s="851"/>
      <c r="E10" s="852"/>
      <c r="F10" s="852"/>
      <c r="G10" s="852"/>
      <c r="H10" s="857"/>
      <c r="I10" s="861" t="s">
        <v>60</v>
      </c>
      <c r="J10" s="862"/>
      <c r="K10" s="858"/>
      <c r="L10" s="859"/>
      <c r="M10" s="859"/>
      <c r="N10" s="860"/>
    </row>
    <row r="11" spans="1:25" ht="18" customHeight="1" thickBot="1">
      <c r="A11" s="839"/>
      <c r="B11" s="828" t="s">
        <v>149</v>
      </c>
      <c r="C11" s="844"/>
      <c r="D11" s="851"/>
      <c r="E11" s="852"/>
      <c r="F11" s="852"/>
      <c r="G11" s="852"/>
      <c r="H11" s="857"/>
      <c r="I11" s="861" t="s">
        <v>81</v>
      </c>
      <c r="J11" s="862"/>
      <c r="K11" s="863"/>
      <c r="L11" s="864"/>
      <c r="M11" s="864"/>
      <c r="N11" s="865"/>
    </row>
    <row r="12" spans="1:25" ht="18" customHeight="1" thickBot="1">
      <c r="A12" s="839"/>
      <c r="B12" s="828" t="s">
        <v>66</v>
      </c>
      <c r="C12" s="844"/>
      <c r="D12" s="845"/>
      <c r="E12" s="846"/>
      <c r="F12" s="846"/>
      <c r="G12" s="846"/>
      <c r="H12" s="847"/>
      <c r="I12" s="848" t="s">
        <v>68</v>
      </c>
      <c r="J12" s="849"/>
      <c r="K12" s="850"/>
      <c r="L12" s="648"/>
      <c r="M12" s="648"/>
      <c r="N12" s="649"/>
    </row>
    <row r="13" spans="1:25" ht="18" customHeight="1" thickBot="1">
      <c r="A13" s="839"/>
      <c r="B13" s="828" t="s">
        <v>67</v>
      </c>
      <c r="C13" s="844"/>
      <c r="D13" s="851" t="s">
        <v>196</v>
      </c>
      <c r="E13" s="852"/>
      <c r="F13" s="852"/>
      <c r="G13" s="853"/>
      <c r="H13" s="854" t="s">
        <v>165</v>
      </c>
      <c r="I13" s="855"/>
      <c r="J13" s="856" t="s">
        <v>196</v>
      </c>
      <c r="K13" s="852"/>
      <c r="L13" s="852"/>
      <c r="M13" s="852"/>
      <c r="N13" s="857"/>
    </row>
    <row r="14" spans="1:25" ht="14.25" thickBot="1">
      <c r="A14" s="828">
        <v>2</v>
      </c>
      <c r="B14" s="824" t="s">
        <v>414</v>
      </c>
      <c r="C14" s="825"/>
      <c r="D14" s="825"/>
      <c r="E14" s="825"/>
      <c r="F14" s="825"/>
      <c r="G14" s="825"/>
      <c r="H14" s="826"/>
      <c r="I14" s="827" t="s">
        <v>59</v>
      </c>
      <c r="J14" s="828"/>
      <c r="K14" s="829"/>
      <c r="L14" s="830"/>
      <c r="M14" s="830"/>
      <c r="N14" s="831"/>
    </row>
    <row r="15" spans="1:25" ht="21.75" customHeight="1" thickBot="1">
      <c r="A15" s="828"/>
      <c r="B15" s="835" t="s">
        <v>423</v>
      </c>
      <c r="C15" s="836"/>
      <c r="D15" s="836"/>
      <c r="E15" s="836"/>
      <c r="F15" s="836"/>
      <c r="G15" s="836"/>
      <c r="H15" s="837"/>
      <c r="I15" s="827"/>
      <c r="J15" s="828"/>
      <c r="K15" s="832"/>
      <c r="L15" s="833"/>
      <c r="M15" s="833"/>
      <c r="N15" s="834"/>
    </row>
    <row r="16" spans="1:25" ht="18" customHeight="1" thickBot="1">
      <c r="A16" s="839"/>
      <c r="B16" s="822" t="s">
        <v>65</v>
      </c>
      <c r="C16" s="838"/>
      <c r="D16" s="851"/>
      <c r="E16" s="852"/>
      <c r="F16" s="852"/>
      <c r="G16" s="852"/>
      <c r="H16" s="857"/>
      <c r="I16" s="827" t="s">
        <v>60</v>
      </c>
      <c r="J16" s="828"/>
      <c r="K16" s="858"/>
      <c r="L16" s="859"/>
      <c r="M16" s="859"/>
      <c r="N16" s="860"/>
    </row>
    <row r="17" spans="1:14" ht="18" customHeight="1" thickBot="1">
      <c r="A17" s="839"/>
      <c r="B17" s="828" t="s">
        <v>149</v>
      </c>
      <c r="C17" s="844"/>
      <c r="D17" s="851"/>
      <c r="E17" s="852"/>
      <c r="F17" s="852"/>
      <c r="G17" s="852"/>
      <c r="H17" s="857"/>
      <c r="I17" s="861" t="s">
        <v>81</v>
      </c>
      <c r="J17" s="862"/>
      <c r="K17" s="863"/>
      <c r="L17" s="864"/>
      <c r="M17" s="864"/>
      <c r="N17" s="865"/>
    </row>
    <row r="18" spans="1:14" ht="18" customHeight="1" thickBot="1">
      <c r="A18" s="839"/>
      <c r="B18" s="828" t="s">
        <v>66</v>
      </c>
      <c r="C18" s="844"/>
      <c r="D18" s="845"/>
      <c r="E18" s="846"/>
      <c r="F18" s="846"/>
      <c r="G18" s="846"/>
      <c r="H18" s="847"/>
      <c r="I18" s="848" t="s">
        <v>68</v>
      </c>
      <c r="J18" s="849"/>
      <c r="K18" s="850"/>
      <c r="L18" s="648"/>
      <c r="M18" s="648"/>
      <c r="N18" s="649"/>
    </row>
    <row r="19" spans="1:14" ht="18" customHeight="1" thickBot="1">
      <c r="A19" s="839"/>
      <c r="B19" s="828" t="s">
        <v>67</v>
      </c>
      <c r="C19" s="844"/>
      <c r="D19" s="851" t="s">
        <v>196</v>
      </c>
      <c r="E19" s="852"/>
      <c r="F19" s="852"/>
      <c r="G19" s="853"/>
      <c r="H19" s="854" t="s">
        <v>165</v>
      </c>
      <c r="I19" s="855"/>
      <c r="J19" s="856" t="s">
        <v>196</v>
      </c>
      <c r="K19" s="852"/>
      <c r="L19" s="852"/>
      <c r="M19" s="852"/>
      <c r="N19" s="857"/>
    </row>
    <row r="20" spans="1:14" ht="14.25" thickBot="1">
      <c r="A20" s="828">
        <v>3</v>
      </c>
      <c r="B20" s="824" t="s">
        <v>414</v>
      </c>
      <c r="C20" s="825"/>
      <c r="D20" s="825"/>
      <c r="E20" s="825"/>
      <c r="F20" s="825"/>
      <c r="G20" s="825"/>
      <c r="H20" s="826"/>
      <c r="I20" s="827" t="s">
        <v>59</v>
      </c>
      <c r="J20" s="828"/>
      <c r="K20" s="829"/>
      <c r="L20" s="830"/>
      <c r="M20" s="830"/>
      <c r="N20" s="831"/>
    </row>
    <row r="21" spans="1:14" ht="21.75" customHeight="1" thickBot="1">
      <c r="A21" s="828"/>
      <c r="B21" s="835" t="s">
        <v>423</v>
      </c>
      <c r="C21" s="836"/>
      <c r="D21" s="836"/>
      <c r="E21" s="836"/>
      <c r="F21" s="836"/>
      <c r="G21" s="836"/>
      <c r="H21" s="837"/>
      <c r="I21" s="827"/>
      <c r="J21" s="828"/>
      <c r="K21" s="832"/>
      <c r="L21" s="833"/>
      <c r="M21" s="833"/>
      <c r="N21" s="834"/>
    </row>
    <row r="22" spans="1:14" ht="18" customHeight="1" thickBot="1">
      <c r="A22" s="839"/>
      <c r="B22" s="822" t="s">
        <v>65</v>
      </c>
      <c r="C22" s="838"/>
      <c r="D22" s="851"/>
      <c r="E22" s="852"/>
      <c r="F22" s="852"/>
      <c r="G22" s="852"/>
      <c r="H22" s="857"/>
      <c r="I22" s="827" t="s">
        <v>60</v>
      </c>
      <c r="J22" s="828"/>
      <c r="K22" s="858"/>
      <c r="L22" s="859"/>
      <c r="M22" s="859"/>
      <c r="N22" s="860"/>
    </row>
    <row r="23" spans="1:14" ht="18" customHeight="1" thickBot="1">
      <c r="A23" s="839"/>
      <c r="B23" s="828" t="s">
        <v>149</v>
      </c>
      <c r="C23" s="844"/>
      <c r="D23" s="851"/>
      <c r="E23" s="852"/>
      <c r="F23" s="852"/>
      <c r="G23" s="852"/>
      <c r="H23" s="857"/>
      <c r="I23" s="861" t="s">
        <v>81</v>
      </c>
      <c r="J23" s="862"/>
      <c r="K23" s="863"/>
      <c r="L23" s="864"/>
      <c r="M23" s="864"/>
      <c r="N23" s="865"/>
    </row>
    <row r="24" spans="1:14" ht="18" customHeight="1" thickBot="1">
      <c r="A24" s="839"/>
      <c r="B24" s="828" t="s">
        <v>66</v>
      </c>
      <c r="C24" s="844"/>
      <c r="D24" s="845"/>
      <c r="E24" s="846"/>
      <c r="F24" s="846"/>
      <c r="G24" s="846"/>
      <c r="H24" s="847"/>
      <c r="I24" s="848" t="s">
        <v>68</v>
      </c>
      <c r="J24" s="849"/>
      <c r="K24" s="850"/>
      <c r="L24" s="648"/>
      <c r="M24" s="648"/>
      <c r="N24" s="649"/>
    </row>
    <row r="25" spans="1:14" ht="18" customHeight="1" thickBot="1">
      <c r="A25" s="839"/>
      <c r="B25" s="828" t="s">
        <v>67</v>
      </c>
      <c r="C25" s="844"/>
      <c r="D25" s="851" t="s">
        <v>196</v>
      </c>
      <c r="E25" s="852"/>
      <c r="F25" s="852"/>
      <c r="G25" s="853"/>
      <c r="H25" s="854" t="s">
        <v>165</v>
      </c>
      <c r="I25" s="855"/>
      <c r="J25" s="856" t="s">
        <v>196</v>
      </c>
      <c r="K25" s="852"/>
      <c r="L25" s="852"/>
      <c r="M25" s="852"/>
      <c r="N25" s="857"/>
    </row>
    <row r="26" spans="1:14" ht="14.25" thickBot="1">
      <c r="A26" s="828">
        <v>4</v>
      </c>
      <c r="B26" s="824" t="s">
        <v>414</v>
      </c>
      <c r="C26" s="825"/>
      <c r="D26" s="825"/>
      <c r="E26" s="825"/>
      <c r="F26" s="825"/>
      <c r="G26" s="825"/>
      <c r="H26" s="826"/>
      <c r="I26" s="827" t="s">
        <v>59</v>
      </c>
      <c r="J26" s="828"/>
      <c r="K26" s="829"/>
      <c r="L26" s="830"/>
      <c r="M26" s="830"/>
      <c r="N26" s="831"/>
    </row>
    <row r="27" spans="1:14" ht="21.75" customHeight="1" thickBot="1">
      <c r="A27" s="828"/>
      <c r="B27" s="835" t="s">
        <v>423</v>
      </c>
      <c r="C27" s="836"/>
      <c r="D27" s="836"/>
      <c r="E27" s="836"/>
      <c r="F27" s="836"/>
      <c r="G27" s="836"/>
      <c r="H27" s="837"/>
      <c r="I27" s="827"/>
      <c r="J27" s="828"/>
      <c r="K27" s="832"/>
      <c r="L27" s="833"/>
      <c r="M27" s="833"/>
      <c r="N27" s="834"/>
    </row>
    <row r="28" spans="1:14" ht="18" customHeight="1" thickBot="1">
      <c r="A28" s="839"/>
      <c r="B28" s="822" t="s">
        <v>65</v>
      </c>
      <c r="C28" s="838"/>
      <c r="D28" s="851"/>
      <c r="E28" s="852"/>
      <c r="F28" s="852"/>
      <c r="G28" s="852"/>
      <c r="H28" s="857"/>
      <c r="I28" s="827" t="s">
        <v>60</v>
      </c>
      <c r="J28" s="828"/>
      <c r="K28" s="858"/>
      <c r="L28" s="859"/>
      <c r="M28" s="859"/>
      <c r="N28" s="860"/>
    </row>
    <row r="29" spans="1:14" ht="18" customHeight="1" thickBot="1">
      <c r="A29" s="839"/>
      <c r="B29" s="828" t="s">
        <v>149</v>
      </c>
      <c r="C29" s="844"/>
      <c r="D29" s="851"/>
      <c r="E29" s="852"/>
      <c r="F29" s="852"/>
      <c r="G29" s="852"/>
      <c r="H29" s="857"/>
      <c r="I29" s="861" t="s">
        <v>81</v>
      </c>
      <c r="J29" s="862"/>
      <c r="K29" s="863"/>
      <c r="L29" s="864"/>
      <c r="M29" s="864"/>
      <c r="N29" s="865"/>
    </row>
    <row r="30" spans="1:14" ht="18" customHeight="1" thickBot="1">
      <c r="A30" s="839"/>
      <c r="B30" s="828" t="s">
        <v>66</v>
      </c>
      <c r="C30" s="844"/>
      <c r="D30" s="845"/>
      <c r="E30" s="846"/>
      <c r="F30" s="846"/>
      <c r="G30" s="846"/>
      <c r="H30" s="847"/>
      <c r="I30" s="848" t="s">
        <v>68</v>
      </c>
      <c r="J30" s="849"/>
      <c r="K30" s="850"/>
      <c r="L30" s="648"/>
      <c r="M30" s="648"/>
      <c r="N30" s="649"/>
    </row>
    <row r="31" spans="1:14" ht="18" customHeight="1" thickBot="1">
      <c r="A31" s="839"/>
      <c r="B31" s="828" t="s">
        <v>67</v>
      </c>
      <c r="C31" s="844"/>
      <c r="D31" s="851" t="s">
        <v>196</v>
      </c>
      <c r="E31" s="852"/>
      <c r="F31" s="852"/>
      <c r="G31" s="853"/>
      <c r="H31" s="854" t="s">
        <v>165</v>
      </c>
      <c r="I31" s="855"/>
      <c r="J31" s="856" t="s">
        <v>196</v>
      </c>
      <c r="K31" s="852"/>
      <c r="L31" s="852"/>
      <c r="M31" s="852"/>
      <c r="N31" s="857"/>
    </row>
    <row r="32" spans="1:14" ht="14.25" thickBot="1">
      <c r="A32" s="828">
        <v>5</v>
      </c>
      <c r="B32" s="824" t="s">
        <v>414</v>
      </c>
      <c r="C32" s="825"/>
      <c r="D32" s="825"/>
      <c r="E32" s="825"/>
      <c r="F32" s="825"/>
      <c r="G32" s="825"/>
      <c r="H32" s="826"/>
      <c r="I32" s="827" t="s">
        <v>59</v>
      </c>
      <c r="J32" s="828"/>
      <c r="K32" s="829"/>
      <c r="L32" s="830"/>
      <c r="M32" s="830"/>
      <c r="N32" s="831"/>
    </row>
    <row r="33" spans="1:14" ht="21.75" customHeight="1" thickBot="1">
      <c r="A33" s="828"/>
      <c r="B33" s="835" t="s">
        <v>423</v>
      </c>
      <c r="C33" s="836"/>
      <c r="D33" s="836"/>
      <c r="E33" s="836"/>
      <c r="F33" s="836"/>
      <c r="G33" s="836"/>
      <c r="H33" s="837"/>
      <c r="I33" s="827"/>
      <c r="J33" s="828"/>
      <c r="K33" s="832"/>
      <c r="L33" s="833"/>
      <c r="M33" s="833"/>
      <c r="N33" s="834"/>
    </row>
    <row r="34" spans="1:14" ht="18" customHeight="1" thickBot="1">
      <c r="A34" s="839"/>
      <c r="B34" s="822" t="s">
        <v>65</v>
      </c>
      <c r="C34" s="838"/>
      <c r="D34" s="851"/>
      <c r="E34" s="852"/>
      <c r="F34" s="852"/>
      <c r="G34" s="852"/>
      <c r="H34" s="857"/>
      <c r="I34" s="827" t="s">
        <v>60</v>
      </c>
      <c r="J34" s="828"/>
      <c r="K34" s="858"/>
      <c r="L34" s="859"/>
      <c r="M34" s="859"/>
      <c r="N34" s="860"/>
    </row>
    <row r="35" spans="1:14" ht="18" customHeight="1" thickBot="1">
      <c r="A35" s="839"/>
      <c r="B35" s="828" t="s">
        <v>149</v>
      </c>
      <c r="C35" s="844"/>
      <c r="D35" s="851"/>
      <c r="E35" s="852"/>
      <c r="F35" s="852"/>
      <c r="G35" s="852"/>
      <c r="H35" s="857"/>
      <c r="I35" s="861" t="s">
        <v>81</v>
      </c>
      <c r="J35" s="862"/>
      <c r="K35" s="863"/>
      <c r="L35" s="864"/>
      <c r="M35" s="864"/>
      <c r="N35" s="865"/>
    </row>
    <row r="36" spans="1:14" ht="18" customHeight="1" thickBot="1">
      <c r="A36" s="839"/>
      <c r="B36" s="828" t="s">
        <v>66</v>
      </c>
      <c r="C36" s="844"/>
      <c r="D36" s="845"/>
      <c r="E36" s="846"/>
      <c r="F36" s="846"/>
      <c r="G36" s="846"/>
      <c r="H36" s="847"/>
      <c r="I36" s="848" t="s">
        <v>68</v>
      </c>
      <c r="J36" s="849"/>
      <c r="K36" s="850"/>
      <c r="L36" s="648"/>
      <c r="M36" s="648"/>
      <c r="N36" s="649"/>
    </row>
    <row r="37" spans="1:14" ht="18" customHeight="1" thickBot="1">
      <c r="A37" s="839"/>
      <c r="B37" s="828" t="s">
        <v>67</v>
      </c>
      <c r="C37" s="844"/>
      <c r="D37" s="851" t="s">
        <v>196</v>
      </c>
      <c r="E37" s="852"/>
      <c r="F37" s="852"/>
      <c r="G37" s="853"/>
      <c r="H37" s="854" t="s">
        <v>165</v>
      </c>
      <c r="I37" s="855"/>
      <c r="J37" s="856" t="s">
        <v>196</v>
      </c>
      <c r="K37" s="852"/>
      <c r="L37" s="852"/>
      <c r="M37" s="852"/>
      <c r="N37" s="857"/>
    </row>
    <row r="38" spans="1:14" ht="8.25" customHeight="1">
      <c r="A38" s="169"/>
      <c r="B38" s="169"/>
      <c r="C38" s="169"/>
      <c r="D38" s="257"/>
      <c r="E38" s="257"/>
      <c r="F38" s="257"/>
      <c r="G38" s="257"/>
      <c r="H38" s="257"/>
      <c r="I38" s="257"/>
      <c r="J38" s="257"/>
      <c r="K38" s="257"/>
      <c r="L38" s="257"/>
      <c r="M38" s="169"/>
      <c r="N38" s="169"/>
    </row>
    <row r="39" spans="1:14" s="87" customFormat="1" ht="18" customHeight="1">
      <c r="A39" s="839" t="s">
        <v>257</v>
      </c>
      <c r="B39" s="839"/>
      <c r="C39" s="839"/>
      <c r="D39" s="840" t="s">
        <v>424</v>
      </c>
      <c r="E39" s="840"/>
      <c r="F39" s="840"/>
      <c r="G39" s="840"/>
      <c r="H39" s="840"/>
      <c r="I39" s="840"/>
      <c r="J39" s="840"/>
      <c r="K39" s="840"/>
      <c r="L39" s="841" t="s">
        <v>220</v>
      </c>
      <c r="M39" s="842"/>
      <c r="N39" s="843"/>
    </row>
    <row r="40" spans="1:14" ht="14.25" thickBot="1">
      <c r="A40" s="11"/>
      <c r="B40" s="11"/>
      <c r="C40" s="11"/>
      <c r="D40" s="11"/>
      <c r="E40" s="11"/>
      <c r="F40" s="11"/>
      <c r="G40" s="11"/>
      <c r="H40" s="11"/>
      <c r="I40" s="11"/>
      <c r="J40" s="11"/>
      <c r="K40" s="11"/>
      <c r="L40" s="9"/>
      <c r="M40" s="9"/>
      <c r="N40" s="9"/>
    </row>
    <row r="41" spans="1:14" s="8" customFormat="1" ht="12" customHeight="1" thickBot="1">
      <c r="A41" s="168" t="s">
        <v>41</v>
      </c>
      <c r="B41" s="124"/>
      <c r="C41" s="256" t="s">
        <v>150</v>
      </c>
      <c r="D41" s="11"/>
      <c r="E41" s="256"/>
      <c r="F41" s="256"/>
      <c r="G41" s="11"/>
      <c r="H41" s="11"/>
      <c r="I41" s="11"/>
      <c r="J41" s="11"/>
      <c r="K41" s="11"/>
      <c r="L41" s="10"/>
      <c r="M41" s="10"/>
      <c r="N41" s="10"/>
    </row>
    <row r="42" spans="1:14" s="8" customFormat="1" ht="12" customHeight="1">
      <c r="A42" s="167" t="s">
        <v>44</v>
      </c>
      <c r="B42" s="81" t="s">
        <v>69</v>
      </c>
      <c r="C42" s="11"/>
      <c r="D42" s="11"/>
      <c r="E42" s="11"/>
      <c r="F42" s="11"/>
      <c r="G42" s="11"/>
      <c r="H42" s="11"/>
      <c r="I42" s="11"/>
      <c r="J42" s="11"/>
      <c r="K42" s="11"/>
      <c r="L42" s="10"/>
      <c r="M42" s="10"/>
      <c r="N42" s="10"/>
    </row>
    <row r="43" spans="1:14" s="8" customFormat="1" ht="12" customHeight="1">
      <c r="A43" s="167" t="s">
        <v>46</v>
      </c>
      <c r="B43" s="81" t="s">
        <v>151</v>
      </c>
      <c r="C43" s="11"/>
      <c r="D43" s="11"/>
      <c r="E43" s="11"/>
      <c r="F43" s="11"/>
      <c r="G43" s="11"/>
      <c r="H43" s="11"/>
      <c r="I43" s="11"/>
      <c r="J43" s="11"/>
      <c r="K43" s="11"/>
      <c r="L43" s="10"/>
      <c r="M43" s="10"/>
      <c r="N43" s="10"/>
    </row>
    <row r="44" spans="1:14" s="8" customFormat="1" ht="12" customHeight="1">
      <c r="A44" s="167"/>
      <c r="B44" s="11"/>
      <c r="C44" s="11"/>
      <c r="D44" s="11"/>
      <c r="E44" s="11"/>
      <c r="F44" s="11"/>
      <c r="G44" s="11"/>
      <c r="H44" s="11"/>
      <c r="I44" s="11"/>
      <c r="J44" s="11"/>
      <c r="K44" s="11"/>
      <c r="L44" s="10"/>
      <c r="M44" s="10"/>
      <c r="N44" s="10"/>
    </row>
    <row r="45" spans="1:14" s="8" customFormat="1" ht="12" customHeight="1">
      <c r="A45" s="167"/>
      <c r="B45" s="82"/>
      <c r="C45" s="11"/>
      <c r="D45" s="11"/>
      <c r="E45" s="11"/>
      <c r="F45" s="11"/>
      <c r="G45" s="11"/>
      <c r="H45" s="11"/>
      <c r="I45" s="11"/>
      <c r="J45" s="11"/>
      <c r="K45" s="11"/>
      <c r="L45" s="10"/>
      <c r="M45" s="10"/>
      <c r="N45" s="10"/>
    </row>
    <row r="46" spans="1:14">
      <c r="A46" s="11"/>
      <c r="B46" s="9"/>
      <c r="C46" s="11"/>
      <c r="D46" s="11"/>
      <c r="E46" s="11"/>
      <c r="F46" s="11"/>
      <c r="G46" s="11"/>
      <c r="H46" s="11"/>
      <c r="I46" s="11"/>
      <c r="J46" s="11"/>
      <c r="K46" s="11"/>
      <c r="L46" s="11"/>
      <c r="M46" s="9"/>
      <c r="N46" s="9"/>
    </row>
    <row r="47" spans="1:14">
      <c r="A47" s="7"/>
      <c r="B47" s="7"/>
      <c r="C47" s="7"/>
      <c r="D47" s="7"/>
      <c r="E47" s="7"/>
      <c r="F47" s="7"/>
      <c r="G47" s="7"/>
      <c r="H47" s="7"/>
      <c r="I47" s="7"/>
      <c r="J47" s="7"/>
      <c r="K47" s="7"/>
      <c r="L47" s="7"/>
    </row>
    <row r="48" spans="1:14">
      <c r="A48" s="7"/>
      <c r="B48" s="7"/>
      <c r="C48" s="7"/>
      <c r="D48" s="7"/>
      <c r="E48" s="7"/>
      <c r="F48" s="7"/>
      <c r="G48" s="7"/>
      <c r="H48" s="7"/>
      <c r="I48" s="7"/>
      <c r="J48" s="7"/>
      <c r="K48" s="7"/>
      <c r="L48" s="7"/>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s>
  <phoneticPr fontId="3"/>
  <dataValidations count="1">
    <dataValidation allowBlank="1" showInputMessage="1" showErrorMessage="1" promptTitle="設計図書等により具体的な工種を記載" prompt="例）土工，区画線工，下部工コンクリート_x000a_　　　植栽工，◯◯塗装工，足場工 など" sqref="K12:N12 K18:N18 K24:N24 K30:N30 K36:N36" xr:uid="{00000000-0002-0000-0400-000000000000}"/>
  </dataValidations>
  <pageMargins left="0.78740157480314965" right="0.47244094488188981" top="0.6692913385826772" bottom="0.47244094488188981" header="0.27559055118110237" footer="0.31496062992125984"/>
  <pageSetup paperSize="9" scale="90" fitToHeight="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DA2D0-E6E2-429D-ACA5-92EDAD0B7726}">
  <dimension ref="A1:Y134"/>
  <sheetViews>
    <sheetView showGridLines="0" zoomScale="85" zoomScaleNormal="85" zoomScaleSheetLayoutView="85" workbookViewId="0">
      <selection activeCell="D5" sqref="D5:G5"/>
    </sheetView>
  </sheetViews>
  <sheetFormatPr defaultRowHeight="13.5" outlineLevelCol="1"/>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884" t="s">
        <v>447</v>
      </c>
      <c r="B1" s="884"/>
      <c r="C1" s="288"/>
      <c r="D1" s="288"/>
      <c r="E1" s="239"/>
      <c r="F1" s="288"/>
      <c r="G1" s="288"/>
      <c r="H1" s="288"/>
      <c r="I1" s="288"/>
      <c r="J1" s="288"/>
      <c r="K1" s="288"/>
      <c r="L1" s="240"/>
      <c r="M1" s="288"/>
      <c r="N1" s="288"/>
    </row>
    <row r="2" spans="1:25" s="87" customFormat="1" ht="12.75" thickBot="1">
      <c r="B2" s="288"/>
      <c r="C2" s="288"/>
      <c r="D2" s="288"/>
      <c r="E2" s="241" t="s">
        <v>0</v>
      </c>
      <c r="F2" s="358">
        <v>22090903</v>
      </c>
      <c r="G2" s="359"/>
      <c r="H2" s="359"/>
      <c r="I2" s="359"/>
      <c r="J2" s="359"/>
      <c r="K2" s="360"/>
      <c r="L2" s="242"/>
      <c r="M2" s="288"/>
      <c r="N2" s="288"/>
    </row>
    <row r="3" spans="1:25" s="91" customFormat="1" ht="10.5" customHeight="1">
      <c r="C3" s="88"/>
      <c r="D3" s="88"/>
      <c r="E3" s="88"/>
      <c r="G3" s="93"/>
      <c r="H3" s="89"/>
      <c r="I3" s="89"/>
      <c r="J3" s="95"/>
      <c r="K3" s="95"/>
      <c r="L3" s="95"/>
      <c r="M3" s="95"/>
      <c r="N3" s="95"/>
      <c r="O3" s="95"/>
      <c r="P3" s="95"/>
      <c r="Q3" s="90"/>
      <c r="R3" s="88"/>
      <c r="S3" s="88"/>
      <c r="U3" s="92"/>
      <c r="V3" s="92"/>
      <c r="W3" s="92"/>
      <c r="X3" s="92"/>
      <c r="Y3" s="92"/>
    </row>
    <row r="4" spans="1:25" s="87" customFormat="1" ht="23.25" customHeight="1" thickBot="1">
      <c r="A4" s="885" t="s">
        <v>324</v>
      </c>
      <c r="B4" s="885"/>
      <c r="C4" s="885"/>
      <c r="D4" s="885"/>
      <c r="E4" s="885"/>
      <c r="F4" s="885"/>
      <c r="G4" s="885"/>
      <c r="H4" s="885"/>
      <c r="I4" s="885"/>
      <c r="J4" s="885"/>
      <c r="K4" s="885"/>
      <c r="L4" s="885"/>
      <c r="M4" s="288"/>
      <c r="N4" s="288"/>
    </row>
    <row r="5" spans="1:25" s="87" customFormat="1" ht="23.25" customHeight="1" thickBot="1">
      <c r="A5" s="886" t="s">
        <v>325</v>
      </c>
      <c r="B5" s="887"/>
      <c r="C5" s="243" t="s">
        <v>360</v>
      </c>
      <c r="D5" s="874"/>
      <c r="E5" s="875"/>
      <c r="F5" s="875"/>
      <c r="G5" s="875"/>
      <c r="H5" s="876" t="s">
        <v>425</v>
      </c>
      <c r="I5" s="877"/>
      <c r="J5" s="878"/>
      <c r="K5" s="799" t="s">
        <v>105</v>
      </c>
      <c r="L5" s="800"/>
      <c r="M5" s="288"/>
      <c r="N5" s="288"/>
      <c r="P5" s="100" t="s">
        <v>216</v>
      </c>
    </row>
    <row r="6" spans="1:25" s="87" customFormat="1" ht="23.25" customHeight="1" thickBot="1">
      <c r="A6" s="888"/>
      <c r="B6" s="889"/>
      <c r="C6" s="243" t="s">
        <v>361</v>
      </c>
      <c r="D6" s="874"/>
      <c r="E6" s="875"/>
      <c r="F6" s="875"/>
      <c r="G6" s="879"/>
      <c r="H6" s="880" t="s">
        <v>426</v>
      </c>
      <c r="I6" s="880"/>
      <c r="J6" s="881"/>
      <c r="K6" s="882"/>
      <c r="L6" s="883"/>
      <c r="M6" s="288"/>
      <c r="N6" s="288"/>
      <c r="P6" s="100" t="s">
        <v>298</v>
      </c>
    </row>
    <row r="7" spans="1:25" s="87" customFormat="1" ht="23.25" customHeight="1" thickBot="1">
      <c r="A7" s="888"/>
      <c r="B7" s="889"/>
      <c r="C7" s="243" t="s">
        <v>362</v>
      </c>
      <c r="D7" s="874"/>
      <c r="E7" s="875"/>
      <c r="F7" s="875"/>
      <c r="G7" s="875"/>
      <c r="H7" s="876" t="s">
        <v>425</v>
      </c>
      <c r="I7" s="877"/>
      <c r="J7" s="878"/>
      <c r="K7" s="799" t="s">
        <v>105</v>
      </c>
      <c r="L7" s="804"/>
      <c r="M7" s="288"/>
      <c r="N7" s="288"/>
      <c r="P7" s="100"/>
    </row>
    <row r="8" spans="1:25" s="87" customFormat="1" ht="23.25" customHeight="1" thickBot="1">
      <c r="A8" s="888"/>
      <c r="B8" s="889"/>
      <c r="C8" s="243" t="s">
        <v>363</v>
      </c>
      <c r="D8" s="874"/>
      <c r="E8" s="875"/>
      <c r="F8" s="875"/>
      <c r="G8" s="879"/>
      <c r="H8" s="880" t="s">
        <v>426</v>
      </c>
      <c r="I8" s="880"/>
      <c r="J8" s="881"/>
      <c r="K8" s="882"/>
      <c r="L8" s="883"/>
      <c r="M8" s="288"/>
      <c r="N8" s="288"/>
    </row>
    <row r="9" spans="1:25" s="87" customFormat="1" ht="23.25" customHeight="1" thickBot="1">
      <c r="A9" s="888"/>
      <c r="B9" s="889"/>
      <c r="C9" s="243" t="s">
        <v>364</v>
      </c>
      <c r="D9" s="874"/>
      <c r="E9" s="875"/>
      <c r="F9" s="875"/>
      <c r="G9" s="875"/>
      <c r="H9" s="876" t="s">
        <v>425</v>
      </c>
      <c r="I9" s="877"/>
      <c r="J9" s="878"/>
      <c r="K9" s="799" t="s">
        <v>105</v>
      </c>
      <c r="L9" s="804"/>
      <c r="M9" s="288"/>
      <c r="N9" s="288"/>
    </row>
    <row r="10" spans="1:25" s="87" customFormat="1" ht="24" customHeight="1" thickBot="1">
      <c r="A10" s="888"/>
      <c r="B10" s="889"/>
      <c r="C10" s="243" t="s">
        <v>365</v>
      </c>
      <c r="D10" s="874"/>
      <c r="E10" s="875"/>
      <c r="F10" s="875"/>
      <c r="G10" s="879"/>
      <c r="H10" s="880" t="s">
        <v>426</v>
      </c>
      <c r="I10" s="880"/>
      <c r="J10" s="881"/>
      <c r="K10" s="882"/>
      <c r="L10" s="883"/>
      <c r="M10" s="288"/>
      <c r="N10" s="288"/>
    </row>
    <row r="11" spans="1:25" s="87" customFormat="1" ht="23.25" customHeight="1" thickBot="1">
      <c r="A11" s="888"/>
      <c r="B11" s="889"/>
      <c r="C11" s="243" t="s">
        <v>366</v>
      </c>
      <c r="D11" s="874"/>
      <c r="E11" s="875"/>
      <c r="F11" s="875"/>
      <c r="G11" s="875"/>
      <c r="H11" s="876" t="s">
        <v>425</v>
      </c>
      <c r="I11" s="877"/>
      <c r="J11" s="878"/>
      <c r="K11" s="799" t="s">
        <v>105</v>
      </c>
      <c r="L11" s="804"/>
      <c r="M11" s="288"/>
      <c r="N11" s="288"/>
    </row>
    <row r="12" spans="1:25" s="87" customFormat="1" ht="23.25" customHeight="1" thickBot="1">
      <c r="A12" s="888"/>
      <c r="B12" s="889"/>
      <c r="C12" s="243" t="s">
        <v>367</v>
      </c>
      <c r="D12" s="874"/>
      <c r="E12" s="875"/>
      <c r="F12" s="875"/>
      <c r="G12" s="879"/>
      <c r="H12" s="880" t="s">
        <v>426</v>
      </c>
      <c r="I12" s="880"/>
      <c r="J12" s="881"/>
      <c r="K12" s="882"/>
      <c r="L12" s="883"/>
      <c r="M12" s="288"/>
      <c r="N12" s="288"/>
    </row>
    <row r="13" spans="1:25" s="87" customFormat="1" ht="23.25" customHeight="1" thickBot="1">
      <c r="A13" s="888"/>
      <c r="B13" s="889"/>
      <c r="C13" s="243" t="s">
        <v>368</v>
      </c>
      <c r="D13" s="874"/>
      <c r="E13" s="875"/>
      <c r="F13" s="875"/>
      <c r="G13" s="875"/>
      <c r="H13" s="876" t="s">
        <v>425</v>
      </c>
      <c r="I13" s="877"/>
      <c r="J13" s="878"/>
      <c r="K13" s="799" t="s">
        <v>105</v>
      </c>
      <c r="L13" s="804"/>
      <c r="M13" s="288"/>
      <c r="N13" s="288"/>
    </row>
    <row r="14" spans="1:25" s="87" customFormat="1" ht="23.25" customHeight="1" thickBot="1">
      <c r="A14" s="888"/>
      <c r="B14" s="889"/>
      <c r="C14" s="243" t="s">
        <v>369</v>
      </c>
      <c r="D14" s="874"/>
      <c r="E14" s="875"/>
      <c r="F14" s="875"/>
      <c r="G14" s="879"/>
      <c r="H14" s="880" t="s">
        <v>426</v>
      </c>
      <c r="I14" s="880"/>
      <c r="J14" s="881"/>
      <c r="K14" s="882"/>
      <c r="L14" s="883"/>
      <c r="M14" s="288"/>
      <c r="N14" s="288"/>
    </row>
    <row r="15" spans="1:25" s="87" customFormat="1" ht="23.25" customHeight="1" thickBot="1">
      <c r="A15" s="888"/>
      <c r="B15" s="889"/>
      <c r="C15" s="243" t="s">
        <v>370</v>
      </c>
      <c r="D15" s="874"/>
      <c r="E15" s="875"/>
      <c r="F15" s="875"/>
      <c r="G15" s="875"/>
      <c r="H15" s="876" t="s">
        <v>425</v>
      </c>
      <c r="I15" s="877"/>
      <c r="J15" s="878"/>
      <c r="K15" s="799" t="s">
        <v>105</v>
      </c>
      <c r="L15" s="804"/>
      <c r="M15" s="288"/>
      <c r="N15" s="288"/>
    </row>
    <row r="16" spans="1:25" s="87" customFormat="1" ht="23.25" customHeight="1" thickBot="1">
      <c r="A16" s="888"/>
      <c r="B16" s="889"/>
      <c r="C16" s="243" t="s">
        <v>371</v>
      </c>
      <c r="D16" s="874"/>
      <c r="E16" s="875"/>
      <c r="F16" s="875"/>
      <c r="G16" s="879"/>
      <c r="H16" s="880" t="s">
        <v>426</v>
      </c>
      <c r="I16" s="880"/>
      <c r="J16" s="881"/>
      <c r="K16" s="882"/>
      <c r="L16" s="883"/>
    </row>
    <row r="17" spans="1:14" s="87" customFormat="1" ht="23.25" customHeight="1" thickBot="1">
      <c r="A17" s="888"/>
      <c r="B17" s="889"/>
      <c r="C17" s="243" t="s">
        <v>372</v>
      </c>
      <c r="D17" s="874"/>
      <c r="E17" s="875"/>
      <c r="F17" s="875"/>
      <c r="G17" s="875"/>
      <c r="H17" s="876" t="s">
        <v>425</v>
      </c>
      <c r="I17" s="877"/>
      <c r="J17" s="878"/>
      <c r="K17" s="799" t="s">
        <v>105</v>
      </c>
      <c r="L17" s="804"/>
      <c r="M17" s="288"/>
      <c r="N17" s="288"/>
    </row>
    <row r="18" spans="1:14" s="87" customFormat="1" ht="23.25" customHeight="1" thickBot="1">
      <c r="A18" s="888"/>
      <c r="B18" s="889"/>
      <c r="C18" s="243" t="s">
        <v>373</v>
      </c>
      <c r="D18" s="874"/>
      <c r="E18" s="875"/>
      <c r="F18" s="875"/>
      <c r="G18" s="879"/>
      <c r="H18" s="880" t="s">
        <v>426</v>
      </c>
      <c r="I18" s="880"/>
      <c r="J18" s="881"/>
      <c r="K18" s="882"/>
      <c r="L18" s="883"/>
      <c r="M18" s="288"/>
      <c r="N18" s="288"/>
    </row>
    <row r="19" spans="1:14" s="87" customFormat="1" ht="23.25" customHeight="1" thickBot="1">
      <c r="A19" s="888"/>
      <c r="B19" s="889"/>
      <c r="C19" s="243" t="s">
        <v>374</v>
      </c>
      <c r="D19" s="874"/>
      <c r="E19" s="875"/>
      <c r="F19" s="875"/>
      <c r="G19" s="875"/>
      <c r="H19" s="876" t="s">
        <v>425</v>
      </c>
      <c r="I19" s="877"/>
      <c r="J19" s="878"/>
      <c r="K19" s="799" t="s">
        <v>105</v>
      </c>
      <c r="L19" s="804"/>
      <c r="M19" s="288"/>
      <c r="N19" s="288"/>
    </row>
    <row r="20" spans="1:14" s="87" customFormat="1" ht="23.25" customHeight="1" thickBot="1">
      <c r="A20" s="888"/>
      <c r="B20" s="889"/>
      <c r="C20" s="243" t="s">
        <v>375</v>
      </c>
      <c r="D20" s="874"/>
      <c r="E20" s="875"/>
      <c r="F20" s="875"/>
      <c r="G20" s="879"/>
      <c r="H20" s="880" t="s">
        <v>426</v>
      </c>
      <c r="I20" s="880"/>
      <c r="J20" s="881"/>
      <c r="K20" s="882"/>
      <c r="L20" s="883"/>
    </row>
    <row r="21" spans="1:14" s="87" customFormat="1" ht="23.25" customHeight="1" thickBot="1">
      <c r="A21" s="888"/>
      <c r="B21" s="889"/>
      <c r="C21" s="243" t="s">
        <v>376</v>
      </c>
      <c r="D21" s="874"/>
      <c r="E21" s="875"/>
      <c r="F21" s="875"/>
      <c r="G21" s="875"/>
      <c r="H21" s="876" t="s">
        <v>425</v>
      </c>
      <c r="I21" s="877"/>
      <c r="J21" s="878"/>
      <c r="K21" s="799" t="s">
        <v>105</v>
      </c>
      <c r="L21" s="804"/>
      <c r="M21" s="288"/>
      <c r="N21" s="288"/>
    </row>
    <row r="22" spans="1:14" s="87" customFormat="1" ht="23.25" customHeight="1" thickBot="1">
      <c r="A22" s="888"/>
      <c r="B22" s="889"/>
      <c r="C22" s="243" t="s">
        <v>377</v>
      </c>
      <c r="D22" s="874"/>
      <c r="E22" s="875"/>
      <c r="F22" s="875"/>
      <c r="G22" s="879"/>
      <c r="H22" s="880" t="s">
        <v>426</v>
      </c>
      <c r="I22" s="880"/>
      <c r="J22" s="881"/>
      <c r="K22" s="882"/>
      <c r="L22" s="883"/>
      <c r="M22" s="288"/>
      <c r="N22" s="288"/>
    </row>
    <row r="23" spans="1:14" s="87" customFormat="1" ht="23.25" customHeight="1" thickBot="1">
      <c r="A23" s="888"/>
      <c r="B23" s="889"/>
      <c r="C23" s="243" t="s">
        <v>378</v>
      </c>
      <c r="D23" s="874"/>
      <c r="E23" s="875"/>
      <c r="F23" s="875"/>
      <c r="G23" s="875"/>
      <c r="H23" s="876" t="s">
        <v>425</v>
      </c>
      <c r="I23" s="877"/>
      <c r="J23" s="878"/>
      <c r="K23" s="799" t="s">
        <v>105</v>
      </c>
      <c r="L23" s="804"/>
      <c r="M23" s="288"/>
      <c r="N23" s="288"/>
    </row>
    <row r="24" spans="1:14" s="87" customFormat="1" ht="23.25" customHeight="1" thickBot="1">
      <c r="A24" s="888"/>
      <c r="B24" s="889"/>
      <c r="C24" s="243" t="s">
        <v>379</v>
      </c>
      <c r="D24" s="874"/>
      <c r="E24" s="875"/>
      <c r="F24" s="875"/>
      <c r="G24" s="879"/>
      <c r="H24" s="880" t="s">
        <v>426</v>
      </c>
      <c r="I24" s="880"/>
      <c r="J24" s="881"/>
      <c r="K24" s="882"/>
      <c r="L24" s="883"/>
      <c r="M24" s="288"/>
      <c r="N24" s="288"/>
    </row>
    <row r="25" spans="1:14" s="87" customFormat="1" ht="23.25" customHeight="1" thickBot="1">
      <c r="A25" s="888"/>
      <c r="B25" s="889"/>
      <c r="C25" s="243" t="s">
        <v>380</v>
      </c>
      <c r="D25" s="874"/>
      <c r="E25" s="875"/>
      <c r="F25" s="875"/>
      <c r="G25" s="875"/>
      <c r="H25" s="876" t="s">
        <v>425</v>
      </c>
      <c r="I25" s="877"/>
      <c r="J25" s="878"/>
      <c r="K25" s="799" t="s">
        <v>105</v>
      </c>
      <c r="L25" s="804"/>
      <c r="M25" s="288"/>
      <c r="N25" s="288"/>
    </row>
    <row r="26" spans="1:14" s="87" customFormat="1" ht="23.25" customHeight="1" thickBot="1">
      <c r="A26" s="888"/>
      <c r="B26" s="889"/>
      <c r="C26" s="243" t="s">
        <v>381</v>
      </c>
      <c r="D26" s="874"/>
      <c r="E26" s="875"/>
      <c r="F26" s="875"/>
      <c r="G26" s="879"/>
      <c r="H26" s="880" t="s">
        <v>426</v>
      </c>
      <c r="I26" s="880"/>
      <c r="J26" s="881"/>
      <c r="K26" s="882"/>
      <c r="L26" s="883"/>
    </row>
    <row r="27" spans="1:14" s="87" customFormat="1" ht="23.25" customHeight="1" thickBot="1">
      <c r="A27" s="888"/>
      <c r="B27" s="889"/>
      <c r="C27" s="243" t="s">
        <v>382</v>
      </c>
      <c r="D27" s="874"/>
      <c r="E27" s="875"/>
      <c r="F27" s="875"/>
      <c r="G27" s="875"/>
      <c r="H27" s="876" t="s">
        <v>425</v>
      </c>
      <c r="I27" s="877"/>
      <c r="J27" s="878"/>
      <c r="K27" s="799" t="s">
        <v>105</v>
      </c>
      <c r="L27" s="804"/>
      <c r="M27" s="288"/>
      <c r="N27" s="288"/>
    </row>
    <row r="28" spans="1:14" s="87" customFormat="1" ht="23.25" customHeight="1" thickBot="1">
      <c r="A28" s="888"/>
      <c r="B28" s="889"/>
      <c r="C28" s="243" t="s">
        <v>383</v>
      </c>
      <c r="D28" s="874"/>
      <c r="E28" s="875"/>
      <c r="F28" s="875"/>
      <c r="G28" s="879"/>
      <c r="H28" s="880" t="s">
        <v>426</v>
      </c>
      <c r="I28" s="880"/>
      <c r="J28" s="881"/>
      <c r="K28" s="882"/>
      <c r="L28" s="883"/>
      <c r="M28" s="288"/>
      <c r="N28" s="288"/>
    </row>
    <row r="29" spans="1:14" s="87" customFormat="1" ht="23.25" customHeight="1" thickBot="1">
      <c r="A29" s="888"/>
      <c r="B29" s="889"/>
      <c r="C29" s="243" t="s">
        <v>384</v>
      </c>
      <c r="D29" s="874"/>
      <c r="E29" s="875"/>
      <c r="F29" s="875"/>
      <c r="G29" s="875"/>
      <c r="H29" s="876" t="s">
        <v>425</v>
      </c>
      <c r="I29" s="877"/>
      <c r="J29" s="878"/>
      <c r="K29" s="799" t="s">
        <v>105</v>
      </c>
      <c r="L29" s="804"/>
      <c r="M29" s="288"/>
      <c r="N29" s="288"/>
    </row>
    <row r="30" spans="1:14" s="87" customFormat="1" ht="23.25" customHeight="1" thickBot="1">
      <c r="A30" s="888"/>
      <c r="B30" s="889"/>
      <c r="C30" s="243" t="s">
        <v>385</v>
      </c>
      <c r="D30" s="874"/>
      <c r="E30" s="875"/>
      <c r="F30" s="875"/>
      <c r="G30" s="879"/>
      <c r="H30" s="880" t="s">
        <v>426</v>
      </c>
      <c r="I30" s="880"/>
      <c r="J30" s="881"/>
      <c r="K30" s="882"/>
      <c r="L30" s="883"/>
      <c r="M30" s="288"/>
      <c r="N30" s="288"/>
    </row>
    <row r="31" spans="1:14" s="87" customFormat="1" ht="23.25" customHeight="1" thickBot="1">
      <c r="A31" s="888"/>
      <c r="B31" s="889"/>
      <c r="C31" s="243" t="s">
        <v>386</v>
      </c>
      <c r="D31" s="874"/>
      <c r="E31" s="875"/>
      <c r="F31" s="875"/>
      <c r="G31" s="875"/>
      <c r="H31" s="876" t="s">
        <v>425</v>
      </c>
      <c r="I31" s="877"/>
      <c r="J31" s="878"/>
      <c r="K31" s="799" t="s">
        <v>105</v>
      </c>
      <c r="L31" s="804"/>
      <c r="M31" s="288"/>
      <c r="N31" s="288"/>
    </row>
    <row r="32" spans="1:14" s="87" customFormat="1" ht="23.25" customHeight="1" thickBot="1">
      <c r="A32" s="888"/>
      <c r="B32" s="889"/>
      <c r="C32" s="243" t="s">
        <v>387</v>
      </c>
      <c r="D32" s="874"/>
      <c r="E32" s="875"/>
      <c r="F32" s="875"/>
      <c r="G32" s="879"/>
      <c r="H32" s="880" t="s">
        <v>426</v>
      </c>
      <c r="I32" s="880"/>
      <c r="J32" s="881"/>
      <c r="K32" s="882"/>
      <c r="L32" s="883"/>
    </row>
    <row r="33" spans="1:14" s="87" customFormat="1" ht="23.25" customHeight="1" thickBot="1">
      <c r="A33" s="888"/>
      <c r="B33" s="889"/>
      <c r="C33" s="243" t="s">
        <v>388</v>
      </c>
      <c r="D33" s="874"/>
      <c r="E33" s="875"/>
      <c r="F33" s="875"/>
      <c r="G33" s="875"/>
      <c r="H33" s="876" t="s">
        <v>425</v>
      </c>
      <c r="I33" s="877"/>
      <c r="J33" s="878"/>
      <c r="K33" s="799" t="s">
        <v>105</v>
      </c>
      <c r="L33" s="804"/>
      <c r="M33" s="288"/>
      <c r="N33" s="288"/>
    </row>
    <row r="34" spans="1:14" s="87" customFormat="1" ht="23.25" customHeight="1" thickBot="1">
      <c r="A34" s="888"/>
      <c r="B34" s="889"/>
      <c r="C34" s="243" t="s">
        <v>389</v>
      </c>
      <c r="D34" s="874"/>
      <c r="E34" s="875"/>
      <c r="F34" s="875"/>
      <c r="G34" s="879"/>
      <c r="H34" s="880" t="s">
        <v>426</v>
      </c>
      <c r="I34" s="880"/>
      <c r="J34" s="881"/>
      <c r="K34" s="882"/>
      <c r="L34" s="883"/>
      <c r="M34" s="288"/>
      <c r="N34" s="288"/>
    </row>
    <row r="35" spans="1:14" s="87" customFormat="1" ht="23.25" customHeight="1" thickBot="1">
      <c r="A35" s="888"/>
      <c r="B35" s="889"/>
      <c r="C35" s="243" t="s">
        <v>390</v>
      </c>
      <c r="D35" s="874"/>
      <c r="E35" s="875"/>
      <c r="F35" s="875"/>
      <c r="G35" s="875"/>
      <c r="H35" s="876" t="s">
        <v>425</v>
      </c>
      <c r="I35" s="877"/>
      <c r="J35" s="878"/>
      <c r="K35" s="799" t="s">
        <v>105</v>
      </c>
      <c r="L35" s="804"/>
      <c r="M35" s="288"/>
      <c r="N35" s="288"/>
    </row>
    <row r="36" spans="1:14" s="87" customFormat="1" ht="23.25" customHeight="1" thickBot="1">
      <c r="A36" s="888"/>
      <c r="B36" s="889"/>
      <c r="C36" s="243" t="s">
        <v>391</v>
      </c>
      <c r="D36" s="874"/>
      <c r="E36" s="875"/>
      <c r="F36" s="875"/>
      <c r="G36" s="879"/>
      <c r="H36" s="880" t="s">
        <v>426</v>
      </c>
      <c r="I36" s="880"/>
      <c r="J36" s="881"/>
      <c r="K36" s="882"/>
      <c r="L36" s="883"/>
      <c r="M36" s="288"/>
      <c r="N36" s="288"/>
    </row>
    <row r="37" spans="1:14" s="87" customFormat="1" ht="23.25" customHeight="1" thickBot="1">
      <c r="A37" s="888"/>
      <c r="B37" s="889"/>
      <c r="C37" s="243" t="s">
        <v>392</v>
      </c>
      <c r="D37" s="874"/>
      <c r="E37" s="875"/>
      <c r="F37" s="875"/>
      <c r="G37" s="875"/>
      <c r="H37" s="876" t="s">
        <v>425</v>
      </c>
      <c r="I37" s="877"/>
      <c r="J37" s="878"/>
      <c r="K37" s="799" t="s">
        <v>105</v>
      </c>
      <c r="L37" s="804"/>
      <c r="M37" s="288"/>
      <c r="N37" s="288"/>
    </row>
    <row r="38" spans="1:14" s="87" customFormat="1" ht="23.25" customHeight="1" thickBot="1">
      <c r="A38" s="888"/>
      <c r="B38" s="889"/>
      <c r="C38" s="264" t="s">
        <v>393</v>
      </c>
      <c r="D38" s="874"/>
      <c r="E38" s="875"/>
      <c r="F38" s="875"/>
      <c r="G38" s="879"/>
      <c r="H38" s="880" t="s">
        <v>426</v>
      </c>
      <c r="I38" s="880"/>
      <c r="J38" s="881"/>
      <c r="K38" s="882"/>
      <c r="L38" s="883"/>
    </row>
    <row r="39" spans="1:14" s="87" customFormat="1" ht="31.5" customHeight="1">
      <c r="A39" s="265"/>
      <c r="B39" s="266"/>
      <c r="C39" s="890"/>
      <c r="D39" s="891"/>
      <c r="E39" s="891"/>
      <c r="F39" s="891"/>
      <c r="G39" s="892"/>
      <c r="H39" s="893" t="s">
        <v>427</v>
      </c>
      <c r="I39" s="894"/>
      <c r="J39" s="895"/>
      <c r="K39" s="896">
        <f>K6+K8+K10+K12+K14+K16+K18+K20+K22+K24+K26+K28+K30+K32+K34+K36+K38</f>
        <v>0</v>
      </c>
      <c r="L39" s="897"/>
    </row>
    <row r="40" spans="1:14" s="87" customFormat="1" ht="23.25" customHeight="1" thickBot="1">
      <c r="A40" s="267"/>
      <c r="B40" s="267"/>
      <c r="C40" s="268"/>
      <c r="D40" s="269"/>
      <c r="E40" s="270"/>
      <c r="F40" s="270"/>
      <c r="G40" s="270"/>
      <c r="H40" s="270"/>
      <c r="I40" s="270"/>
      <c r="J40" s="271"/>
      <c r="K40" s="272"/>
      <c r="L40" s="272"/>
    </row>
    <row r="41" spans="1:14" s="246" customFormat="1" ht="12" customHeight="1" thickBot="1">
      <c r="A41" s="244" t="s">
        <v>41</v>
      </c>
      <c r="B41" s="245"/>
      <c r="C41" s="246" t="s">
        <v>43</v>
      </c>
      <c r="G41" s="247"/>
    </row>
    <row r="42" spans="1:14" s="246" customFormat="1" ht="12" customHeight="1">
      <c r="A42" s="248" t="s">
        <v>44</v>
      </c>
      <c r="B42" s="284" t="s">
        <v>438</v>
      </c>
    </row>
    <row r="43" spans="1:14" s="246" customFormat="1" ht="12" customHeight="1">
      <c r="A43" s="248"/>
    </row>
    <row r="44" spans="1:14" s="246" customFormat="1" ht="10.5">
      <c r="A44" s="248"/>
    </row>
    <row r="45" spans="1:14" s="246" customFormat="1" ht="10.5">
      <c r="A45" s="248"/>
    </row>
    <row r="46" spans="1:14" s="87" customFormat="1" ht="12">
      <c r="A46" s="249"/>
      <c r="B46" s="250"/>
      <c r="C46" s="250"/>
      <c r="D46" s="251"/>
      <c r="E46" s="251"/>
      <c r="F46" s="251"/>
      <c r="G46" s="251"/>
      <c r="H46" s="251"/>
      <c r="I46" s="251"/>
      <c r="J46" s="251"/>
      <c r="K46" s="251"/>
      <c r="L46" s="251"/>
    </row>
    <row r="85" spans="1:14" s="87" customFormat="1" hidden="1">
      <c r="A85"/>
      <c r="B85"/>
      <c r="C85"/>
      <c r="D85"/>
      <c r="E85"/>
      <c r="F85"/>
      <c r="G85"/>
      <c r="H85"/>
      <c r="I85"/>
      <c r="J85"/>
      <c r="K85"/>
      <c r="L85"/>
      <c r="M85"/>
      <c r="N85"/>
    </row>
    <row r="86" spans="1:14" hidden="1"/>
    <row r="87" spans="1:14" s="87" customFormat="1" hidden="1">
      <c r="A87"/>
      <c r="B87"/>
      <c r="C87"/>
      <c r="D87"/>
      <c r="E87"/>
      <c r="F87"/>
      <c r="G87"/>
      <c r="H87"/>
      <c r="I87"/>
      <c r="J87"/>
      <c r="K87"/>
      <c r="L87"/>
      <c r="M87"/>
      <c r="N87"/>
    </row>
    <row r="88" spans="1:14" s="87" customFormat="1" hidden="1">
      <c r="A88"/>
      <c r="B88"/>
      <c r="C88"/>
      <c r="D88"/>
      <c r="E88"/>
      <c r="F88"/>
      <c r="G88"/>
      <c r="H88"/>
      <c r="I88"/>
      <c r="J88"/>
      <c r="K88"/>
      <c r="L88"/>
      <c r="M88"/>
      <c r="N88"/>
    </row>
    <row r="89" spans="1:14" s="87" customFormat="1" hidden="1">
      <c r="A89"/>
      <c r="B89"/>
      <c r="C89"/>
      <c r="D89"/>
      <c r="E89"/>
      <c r="F89"/>
      <c r="G89"/>
      <c r="H89"/>
      <c r="I89"/>
      <c r="J89"/>
      <c r="K89"/>
      <c r="L89"/>
      <c r="M89"/>
      <c r="N89"/>
    </row>
    <row r="90" spans="1:14" s="87" customFormat="1" hidden="1">
      <c r="A90"/>
      <c r="B90"/>
      <c r="C90"/>
      <c r="D90"/>
      <c r="E90"/>
      <c r="F90"/>
      <c r="G90"/>
      <c r="H90"/>
      <c r="I90"/>
      <c r="J90"/>
      <c r="K90"/>
      <c r="L90"/>
      <c r="M90"/>
      <c r="N90"/>
    </row>
    <row r="91" spans="1:14" s="87" customFormat="1" hidden="1">
      <c r="A91"/>
      <c r="B91"/>
      <c r="C91"/>
      <c r="D91"/>
      <c r="E91"/>
      <c r="F91"/>
      <c r="G91"/>
      <c r="H91"/>
      <c r="I91"/>
      <c r="J91"/>
      <c r="K91"/>
      <c r="L91"/>
      <c r="M91"/>
      <c r="N91"/>
    </row>
    <row r="92" spans="1:14" s="87" customFormat="1" hidden="1">
      <c r="A92"/>
      <c r="B92"/>
      <c r="C92"/>
      <c r="D92"/>
      <c r="E92"/>
      <c r="F92"/>
      <c r="G92"/>
      <c r="H92"/>
      <c r="I92"/>
      <c r="J92"/>
      <c r="K92"/>
      <c r="L92"/>
      <c r="M92"/>
      <c r="N92"/>
    </row>
    <row r="93" spans="1:14" s="87" customFormat="1" hidden="1">
      <c r="A93"/>
      <c r="B93"/>
      <c r="C93"/>
      <c r="D93"/>
      <c r="E93"/>
      <c r="F93"/>
      <c r="G93"/>
      <c r="H93"/>
      <c r="I93"/>
      <c r="J93"/>
      <c r="K93"/>
      <c r="L93"/>
      <c r="M93"/>
      <c r="N93"/>
    </row>
    <row r="94" spans="1:14" s="87" customFormat="1" hidden="1">
      <c r="A94"/>
      <c r="B94"/>
      <c r="C94"/>
      <c r="D94"/>
      <c r="E94"/>
      <c r="F94"/>
      <c r="G94"/>
      <c r="H94"/>
      <c r="I94"/>
      <c r="J94"/>
      <c r="K94"/>
      <c r="L94"/>
      <c r="M94"/>
      <c r="N94"/>
    </row>
    <row r="95" spans="1:14" s="87" customFormat="1" hidden="1">
      <c r="A95"/>
      <c r="B95"/>
      <c r="C95"/>
      <c r="D95"/>
      <c r="E95"/>
      <c r="F95"/>
      <c r="G95"/>
      <c r="H95"/>
      <c r="I95"/>
      <c r="J95"/>
      <c r="K95"/>
      <c r="L95"/>
      <c r="M95"/>
      <c r="N95"/>
    </row>
    <row r="96" spans="1:14" s="87" customFormat="1" hidden="1">
      <c r="A96"/>
      <c r="B96"/>
      <c r="C96"/>
      <c r="D96"/>
      <c r="E96"/>
      <c r="F96"/>
      <c r="G96"/>
      <c r="H96"/>
      <c r="I96"/>
      <c r="J96"/>
      <c r="K96"/>
      <c r="L96"/>
      <c r="M96"/>
      <c r="N96"/>
    </row>
    <row r="97" spans="1:14" s="87" customFormat="1" hidden="1">
      <c r="A97"/>
      <c r="B97"/>
      <c r="C97"/>
      <c r="D97"/>
      <c r="E97"/>
      <c r="F97"/>
      <c r="G97"/>
      <c r="H97"/>
      <c r="I97"/>
      <c r="J97"/>
      <c r="K97"/>
      <c r="L97"/>
      <c r="M97"/>
      <c r="N97"/>
    </row>
    <row r="98" spans="1:14" s="87" customFormat="1" hidden="1">
      <c r="A98"/>
      <c r="B98"/>
      <c r="C98"/>
      <c r="D98"/>
      <c r="E98"/>
      <c r="F98"/>
      <c r="G98"/>
      <c r="H98"/>
      <c r="I98"/>
      <c r="J98"/>
      <c r="K98"/>
      <c r="L98"/>
      <c r="M98"/>
      <c r="N98"/>
    </row>
    <row r="99" spans="1:14" s="87" customFormat="1" hidden="1">
      <c r="A99"/>
      <c r="B99"/>
      <c r="C99"/>
      <c r="D99"/>
      <c r="E99"/>
      <c r="F99"/>
      <c r="G99"/>
      <c r="H99"/>
      <c r="I99"/>
      <c r="J99"/>
      <c r="K99"/>
      <c r="L99"/>
      <c r="M99"/>
      <c r="N99"/>
    </row>
    <row r="100" spans="1:14" s="87" customFormat="1" hidden="1">
      <c r="A100"/>
      <c r="B100"/>
      <c r="C100"/>
      <c r="D100"/>
      <c r="E100"/>
      <c r="F100"/>
      <c r="G100"/>
      <c r="H100"/>
      <c r="I100"/>
      <c r="J100"/>
      <c r="K100"/>
      <c r="L100"/>
      <c r="M100"/>
      <c r="N100"/>
    </row>
    <row r="101" spans="1:14" s="87" customFormat="1" hidden="1">
      <c r="A101"/>
      <c r="B101"/>
      <c r="C101"/>
      <c r="D101"/>
      <c r="E101"/>
      <c r="F101"/>
      <c r="G101"/>
      <c r="H101"/>
      <c r="I101"/>
      <c r="J101"/>
      <c r="K101"/>
      <c r="L101"/>
      <c r="M101"/>
      <c r="N101"/>
    </row>
    <row r="102" spans="1:14" s="87" customFormat="1" hidden="1">
      <c r="A102"/>
      <c r="B102"/>
      <c r="C102"/>
      <c r="D102"/>
      <c r="E102"/>
      <c r="F102"/>
      <c r="G102"/>
      <c r="H102"/>
      <c r="I102"/>
      <c r="J102"/>
      <c r="K102"/>
      <c r="L102"/>
      <c r="M102"/>
      <c r="N102"/>
    </row>
    <row r="103" spans="1:14" s="87" customFormat="1" hidden="1">
      <c r="A103"/>
      <c r="B103"/>
      <c r="C103"/>
      <c r="D103"/>
      <c r="E103"/>
      <c r="F103"/>
      <c r="G103"/>
      <c r="H103"/>
      <c r="I103"/>
      <c r="J103"/>
      <c r="K103"/>
      <c r="L103"/>
      <c r="M103"/>
      <c r="N103"/>
    </row>
    <row r="104" spans="1:14" s="87" customFormat="1" hidden="1">
      <c r="A104"/>
      <c r="B104"/>
      <c r="C104"/>
      <c r="D104"/>
      <c r="E104"/>
      <c r="F104"/>
      <c r="G104"/>
      <c r="H104"/>
      <c r="I104"/>
      <c r="J104"/>
      <c r="K104"/>
      <c r="L104"/>
      <c r="M104"/>
      <c r="N104"/>
    </row>
    <row r="105" spans="1:14" s="87" customFormat="1" hidden="1">
      <c r="A105"/>
      <c r="B105"/>
      <c r="C105"/>
      <c r="D105"/>
      <c r="E105"/>
      <c r="F105"/>
      <c r="G105"/>
      <c r="H105"/>
      <c r="I105"/>
      <c r="J105"/>
      <c r="K105"/>
      <c r="L105"/>
      <c r="M105"/>
      <c r="N105"/>
    </row>
    <row r="106" spans="1:14" s="87" customFormat="1" hidden="1">
      <c r="A106"/>
      <c r="B106"/>
      <c r="C106"/>
      <c r="D106"/>
      <c r="E106"/>
      <c r="F106"/>
      <c r="G106"/>
      <c r="H106"/>
      <c r="I106"/>
      <c r="J106"/>
      <c r="K106"/>
      <c r="L106"/>
      <c r="M106"/>
      <c r="N106"/>
    </row>
    <row r="107" spans="1:14" s="87" customFormat="1" hidden="1">
      <c r="A107"/>
      <c r="B107"/>
      <c r="C107"/>
      <c r="D107"/>
      <c r="E107"/>
      <c r="F107"/>
      <c r="G107"/>
      <c r="H107"/>
      <c r="I107"/>
      <c r="J107"/>
      <c r="K107"/>
      <c r="L107"/>
      <c r="M107"/>
      <c r="N107"/>
    </row>
    <row r="108" spans="1:14" s="87" customFormat="1" hidden="1">
      <c r="A108"/>
      <c r="B108"/>
      <c r="C108"/>
      <c r="D108"/>
      <c r="E108"/>
      <c r="F108"/>
      <c r="G108"/>
      <c r="H108"/>
      <c r="I108"/>
      <c r="J108"/>
      <c r="K108"/>
      <c r="L108"/>
      <c r="M108"/>
      <c r="N108"/>
    </row>
    <row r="109" spans="1:14" s="87" customFormat="1" hidden="1">
      <c r="A109"/>
      <c r="B109"/>
      <c r="C109"/>
      <c r="D109"/>
      <c r="E109"/>
      <c r="F109"/>
      <c r="G109"/>
      <c r="H109"/>
      <c r="I109"/>
      <c r="J109"/>
      <c r="K109"/>
      <c r="L109"/>
      <c r="M109"/>
      <c r="N109"/>
    </row>
    <row r="110" spans="1:14" s="87" customFormat="1" hidden="1">
      <c r="A110"/>
      <c r="B110"/>
      <c r="C110"/>
      <c r="D110"/>
      <c r="E110"/>
      <c r="F110"/>
      <c r="G110"/>
      <c r="H110"/>
      <c r="I110"/>
      <c r="J110"/>
      <c r="K110"/>
      <c r="L110"/>
      <c r="M110"/>
      <c r="N110"/>
    </row>
    <row r="111" spans="1:14" s="87" customFormat="1" hidden="1">
      <c r="A111"/>
      <c r="B111"/>
      <c r="C111"/>
      <c r="D111"/>
      <c r="E111"/>
      <c r="F111"/>
      <c r="G111"/>
      <c r="H111"/>
      <c r="I111"/>
      <c r="J111"/>
      <c r="K111"/>
      <c r="L111"/>
      <c r="M111"/>
      <c r="N111"/>
    </row>
    <row r="112" spans="1:14" s="87" customFormat="1" hidden="1">
      <c r="A112"/>
      <c r="B112"/>
      <c r="C112"/>
      <c r="D112"/>
      <c r="E112"/>
      <c r="F112"/>
      <c r="G112"/>
      <c r="H112"/>
      <c r="I112"/>
      <c r="J112"/>
      <c r="K112"/>
      <c r="L112"/>
      <c r="M112"/>
      <c r="N112"/>
    </row>
    <row r="113" spans="1:14" s="87" customFormat="1" hidden="1">
      <c r="A113"/>
      <c r="B113"/>
      <c r="C113"/>
      <c r="D113"/>
      <c r="E113"/>
      <c r="F113"/>
      <c r="G113"/>
      <c r="H113"/>
      <c r="I113"/>
      <c r="J113"/>
      <c r="K113"/>
      <c r="L113"/>
      <c r="M113"/>
      <c r="N113"/>
    </row>
    <row r="114" spans="1:14" s="87" customFormat="1" hidden="1">
      <c r="A114"/>
      <c r="B114"/>
      <c r="C114"/>
      <c r="D114"/>
      <c r="E114"/>
      <c r="F114"/>
      <c r="G114"/>
      <c r="H114"/>
      <c r="I114"/>
      <c r="J114"/>
      <c r="K114"/>
      <c r="L114"/>
      <c r="M114"/>
      <c r="N114"/>
    </row>
    <row r="115" spans="1:14" s="87" customFormat="1" hidden="1">
      <c r="A115"/>
      <c r="B115"/>
      <c r="C115"/>
      <c r="D115"/>
      <c r="E115"/>
      <c r="F115"/>
      <c r="G115"/>
      <c r="H115"/>
      <c r="I115"/>
      <c r="J115"/>
      <c r="K115"/>
      <c r="L115"/>
      <c r="M115"/>
      <c r="N115"/>
    </row>
    <row r="116" spans="1:14" s="87" customFormat="1" hidden="1">
      <c r="A116"/>
      <c r="B116"/>
      <c r="C116"/>
      <c r="D116"/>
      <c r="E116"/>
      <c r="F116"/>
      <c r="G116"/>
      <c r="H116"/>
      <c r="I116"/>
      <c r="J116"/>
      <c r="K116"/>
      <c r="L116"/>
      <c r="M116"/>
      <c r="N116"/>
    </row>
    <row r="117" spans="1:14" s="87" customFormat="1" hidden="1">
      <c r="A117"/>
      <c r="B117"/>
      <c r="C117"/>
      <c r="D117"/>
      <c r="E117"/>
      <c r="F117"/>
      <c r="G117"/>
      <c r="H117"/>
      <c r="I117"/>
      <c r="J117"/>
      <c r="K117"/>
      <c r="L117"/>
      <c r="M117"/>
      <c r="N117"/>
    </row>
    <row r="118" spans="1:14" s="87" customFormat="1" hidden="1">
      <c r="A118"/>
      <c r="B118"/>
      <c r="C118"/>
      <c r="D118"/>
      <c r="E118"/>
      <c r="F118"/>
      <c r="G118"/>
      <c r="H118"/>
      <c r="I118"/>
      <c r="J118"/>
      <c r="K118"/>
      <c r="L118"/>
      <c r="M118"/>
      <c r="N118"/>
    </row>
    <row r="119" spans="1:14" s="87" customFormat="1" hidden="1">
      <c r="A119"/>
      <c r="B119"/>
      <c r="C119"/>
      <c r="D119"/>
      <c r="E119"/>
      <c r="F119"/>
      <c r="G119"/>
      <c r="H119"/>
      <c r="I119"/>
      <c r="J119"/>
      <c r="K119"/>
      <c r="L119"/>
      <c r="M119"/>
      <c r="N119"/>
    </row>
    <row r="120" spans="1:14" s="87" customFormat="1" hidden="1">
      <c r="A120"/>
      <c r="B120"/>
      <c r="C120"/>
      <c r="D120"/>
      <c r="E120"/>
      <c r="F120"/>
      <c r="G120"/>
      <c r="H120"/>
      <c r="I120"/>
      <c r="J120"/>
      <c r="K120"/>
      <c r="L120"/>
      <c r="M120"/>
      <c r="N120"/>
    </row>
    <row r="121" spans="1:14" s="87" customFormat="1" hidden="1">
      <c r="A121"/>
      <c r="B121"/>
      <c r="C121"/>
      <c r="D121"/>
      <c r="E121"/>
      <c r="F121"/>
      <c r="G121"/>
      <c r="H121"/>
      <c r="I121"/>
      <c r="J121"/>
      <c r="K121"/>
      <c r="L121"/>
      <c r="M121"/>
      <c r="N121"/>
    </row>
    <row r="122" spans="1:14" s="87" customFormat="1" hidden="1">
      <c r="A122"/>
      <c r="B122"/>
      <c r="C122"/>
      <c r="D122"/>
      <c r="E122"/>
      <c r="F122"/>
      <c r="G122"/>
      <c r="H122"/>
      <c r="I122"/>
      <c r="J122"/>
      <c r="K122"/>
      <c r="L122"/>
      <c r="M122"/>
      <c r="N122"/>
    </row>
    <row r="123" spans="1:14" s="87" customFormat="1" hidden="1">
      <c r="A123"/>
      <c r="B123"/>
      <c r="C123"/>
      <c r="D123"/>
      <c r="E123"/>
      <c r="F123"/>
      <c r="G123"/>
      <c r="H123"/>
      <c r="I123"/>
      <c r="J123"/>
      <c r="K123"/>
      <c r="L123"/>
      <c r="M123"/>
      <c r="N123"/>
    </row>
    <row r="124" spans="1:14" s="87" customFormat="1" hidden="1">
      <c r="A124"/>
      <c r="B124"/>
      <c r="C124"/>
      <c r="D124"/>
      <c r="E124"/>
      <c r="F124"/>
      <c r="G124"/>
      <c r="H124"/>
      <c r="I124"/>
      <c r="J124"/>
      <c r="K124"/>
      <c r="L124"/>
      <c r="M124"/>
      <c r="N124"/>
    </row>
    <row r="125" spans="1:14" s="87" customFormat="1" hidden="1">
      <c r="A125"/>
      <c r="B125"/>
      <c r="C125"/>
      <c r="D125"/>
      <c r="E125"/>
      <c r="F125"/>
      <c r="G125"/>
      <c r="H125"/>
      <c r="I125"/>
      <c r="J125"/>
      <c r="K125"/>
      <c r="L125"/>
      <c r="M125"/>
      <c r="N125"/>
    </row>
    <row r="126" spans="1:14" s="87" customFormat="1" hidden="1">
      <c r="A126"/>
      <c r="B126"/>
      <c r="C126"/>
      <c r="D126"/>
      <c r="E126"/>
      <c r="F126"/>
      <c r="G126"/>
      <c r="H126"/>
      <c r="I126"/>
      <c r="J126"/>
      <c r="K126"/>
      <c r="L126"/>
      <c r="M126"/>
      <c r="N126"/>
    </row>
    <row r="127" spans="1:14" s="87" customFormat="1" hidden="1">
      <c r="A127"/>
      <c r="B127"/>
      <c r="C127"/>
      <c r="D127"/>
      <c r="E127"/>
      <c r="F127"/>
      <c r="G127"/>
      <c r="H127"/>
      <c r="I127"/>
      <c r="J127"/>
      <c r="K127"/>
      <c r="L127"/>
      <c r="M127"/>
      <c r="N127"/>
    </row>
    <row r="128" spans="1:14" s="87" customFormat="1" hidden="1">
      <c r="A128"/>
      <c r="B128"/>
      <c r="C128"/>
      <c r="D128"/>
      <c r="E128"/>
      <c r="F128"/>
      <c r="G128"/>
      <c r="H128"/>
      <c r="I128"/>
      <c r="J128"/>
      <c r="K128"/>
      <c r="L128"/>
      <c r="M128"/>
      <c r="N128"/>
    </row>
    <row r="129" spans="1:14" s="87" customFormat="1" hidden="1">
      <c r="A129"/>
      <c r="B129"/>
      <c r="C129"/>
      <c r="D129"/>
      <c r="E129"/>
      <c r="F129"/>
      <c r="G129"/>
      <c r="H129"/>
      <c r="I129"/>
      <c r="J129"/>
      <c r="K129"/>
      <c r="L129"/>
      <c r="M129"/>
      <c r="N129"/>
    </row>
    <row r="130" spans="1:14" s="87" customFormat="1" hidden="1">
      <c r="A130"/>
      <c r="B130"/>
      <c r="C130"/>
      <c r="D130"/>
      <c r="E130"/>
      <c r="F130"/>
      <c r="G130"/>
      <c r="H130"/>
      <c r="I130"/>
      <c r="J130"/>
      <c r="K130"/>
      <c r="L130"/>
      <c r="M130"/>
      <c r="N130"/>
    </row>
    <row r="131" spans="1:14" s="87" customFormat="1" hidden="1">
      <c r="A131"/>
      <c r="B131"/>
      <c r="C131"/>
      <c r="D131"/>
      <c r="E131"/>
      <c r="F131"/>
      <c r="G131"/>
      <c r="H131"/>
      <c r="I131"/>
      <c r="J131"/>
      <c r="K131"/>
      <c r="L131"/>
      <c r="M131"/>
      <c r="N131"/>
    </row>
    <row r="132" spans="1:14" s="87" customFormat="1" hidden="1">
      <c r="A132"/>
      <c r="B132"/>
      <c r="C132"/>
      <c r="D132"/>
      <c r="E132"/>
      <c r="F132"/>
      <c r="G132"/>
      <c r="H132"/>
      <c r="I132"/>
      <c r="J132"/>
      <c r="K132"/>
      <c r="L132"/>
      <c r="M132"/>
      <c r="N132"/>
    </row>
    <row r="133" spans="1:14" s="87" customFormat="1" hidden="1">
      <c r="A133"/>
      <c r="B133"/>
      <c r="C133"/>
      <c r="D133"/>
      <c r="E133"/>
      <c r="F133"/>
      <c r="G133"/>
      <c r="H133"/>
      <c r="I133"/>
      <c r="J133"/>
      <c r="K133"/>
      <c r="L133"/>
      <c r="M133"/>
      <c r="N133"/>
    </row>
    <row r="134" spans="1:14" s="87" customFormat="1" hidden="1">
      <c r="A134"/>
      <c r="B134"/>
      <c r="C134"/>
      <c r="D134"/>
      <c r="E134"/>
      <c r="F134"/>
      <c r="G134"/>
      <c r="H134"/>
      <c r="I134"/>
      <c r="J134"/>
      <c r="K134"/>
      <c r="L134"/>
      <c r="M134"/>
      <c r="N134"/>
    </row>
  </sheetData>
  <sheetProtection sheet="1" selectLockedCells="1"/>
  <mergeCells count="109">
    <mergeCell ref="C39:G39"/>
    <mergeCell ref="H39:J39"/>
    <mergeCell ref="K39:L39"/>
    <mergeCell ref="D37:G37"/>
    <mergeCell ref="H37:J37"/>
    <mergeCell ref="K37:L37"/>
    <mergeCell ref="D38:G38"/>
    <mergeCell ref="H38:J38"/>
    <mergeCell ref="K38:L38"/>
    <mergeCell ref="D35:G35"/>
    <mergeCell ref="H35:J35"/>
    <mergeCell ref="K35:L35"/>
    <mergeCell ref="D36:G36"/>
    <mergeCell ref="H36:J36"/>
    <mergeCell ref="K36:L36"/>
    <mergeCell ref="D33:G33"/>
    <mergeCell ref="H33:J33"/>
    <mergeCell ref="K33:L33"/>
    <mergeCell ref="D34:G34"/>
    <mergeCell ref="H34:J34"/>
    <mergeCell ref="K34:L34"/>
    <mergeCell ref="D31:G31"/>
    <mergeCell ref="H31:J31"/>
    <mergeCell ref="K31:L31"/>
    <mergeCell ref="D32:G32"/>
    <mergeCell ref="H32:J32"/>
    <mergeCell ref="K32:L32"/>
    <mergeCell ref="D29:G29"/>
    <mergeCell ref="H29:J29"/>
    <mergeCell ref="K29:L29"/>
    <mergeCell ref="D30:G30"/>
    <mergeCell ref="H30:J30"/>
    <mergeCell ref="K30:L30"/>
    <mergeCell ref="D27:G27"/>
    <mergeCell ref="H27:J27"/>
    <mergeCell ref="K27:L27"/>
    <mergeCell ref="D28:G28"/>
    <mergeCell ref="H28:J28"/>
    <mergeCell ref="K28:L28"/>
    <mergeCell ref="D25:G25"/>
    <mergeCell ref="H25:J25"/>
    <mergeCell ref="K25:L25"/>
    <mergeCell ref="D26:G26"/>
    <mergeCell ref="H26:J26"/>
    <mergeCell ref="K26:L26"/>
    <mergeCell ref="D23:G23"/>
    <mergeCell ref="H23:J23"/>
    <mergeCell ref="K23:L23"/>
    <mergeCell ref="D24:G24"/>
    <mergeCell ref="H24:J24"/>
    <mergeCell ref="K24:L24"/>
    <mergeCell ref="D21:G21"/>
    <mergeCell ref="H21:J21"/>
    <mergeCell ref="K21:L21"/>
    <mergeCell ref="D22:G22"/>
    <mergeCell ref="H22:J22"/>
    <mergeCell ref="K22:L22"/>
    <mergeCell ref="D19:G19"/>
    <mergeCell ref="H19:J19"/>
    <mergeCell ref="K19:L19"/>
    <mergeCell ref="D20:G20"/>
    <mergeCell ref="H20:J20"/>
    <mergeCell ref="K20:L20"/>
    <mergeCell ref="D17:G17"/>
    <mergeCell ref="H17:J17"/>
    <mergeCell ref="K17:L17"/>
    <mergeCell ref="D18:G18"/>
    <mergeCell ref="H18:J18"/>
    <mergeCell ref="K18:L18"/>
    <mergeCell ref="K9:L9"/>
    <mergeCell ref="D10:G10"/>
    <mergeCell ref="H10:J10"/>
    <mergeCell ref="K10:L10"/>
    <mergeCell ref="D15:G15"/>
    <mergeCell ref="H15:J15"/>
    <mergeCell ref="K15:L15"/>
    <mergeCell ref="D16:G16"/>
    <mergeCell ref="H16:J16"/>
    <mergeCell ref="K16:L16"/>
    <mergeCell ref="D13:G13"/>
    <mergeCell ref="H13:J13"/>
    <mergeCell ref="K13:L13"/>
    <mergeCell ref="D14:G14"/>
    <mergeCell ref="H14:J14"/>
    <mergeCell ref="K14:L14"/>
    <mergeCell ref="D7:G7"/>
    <mergeCell ref="H7:J7"/>
    <mergeCell ref="K7:L7"/>
    <mergeCell ref="D8:G8"/>
    <mergeCell ref="H8:J8"/>
    <mergeCell ref="K8:L8"/>
    <mergeCell ref="A1:B1"/>
    <mergeCell ref="F2:K2"/>
    <mergeCell ref="A4:L4"/>
    <mergeCell ref="A5:B38"/>
    <mergeCell ref="D5:G5"/>
    <mergeCell ref="H5:J5"/>
    <mergeCell ref="K5:L5"/>
    <mergeCell ref="D6:G6"/>
    <mergeCell ref="H6:J6"/>
    <mergeCell ref="K6:L6"/>
    <mergeCell ref="D11:G11"/>
    <mergeCell ref="H11:J11"/>
    <mergeCell ref="K11:L11"/>
    <mergeCell ref="D12:G12"/>
    <mergeCell ref="H12:J12"/>
    <mergeCell ref="K12:L12"/>
    <mergeCell ref="D9:G9"/>
    <mergeCell ref="H9:J9"/>
  </mergeCells>
  <phoneticPr fontId="3"/>
  <dataValidations count="1">
    <dataValidation type="list" errorStyle="warning" allowBlank="1" showInputMessage="1" showErrorMessage="1" prompt="&quot;完成&quot;年度を選択" sqref="K5:L5 K7:L7 K9:L9 K11:L11 K13:L13 K15:L15 K17:L17 K19:L19 K21:L21 K23:L23 K25:L25 K27:L27 K29:L29 K31:L31 K33:L33 K35:L35 K37:L37" xr:uid="{D68EF1BA-B24A-4193-9858-24C61665E641}">
      <formula1>$P$5:$P$6</formula1>
    </dataValidation>
  </dataValidations>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92DB0-9A6A-46E6-9DC3-298F8C1F8300}">
  <dimension ref="A1:Y134"/>
  <sheetViews>
    <sheetView showGridLines="0" zoomScale="85" zoomScaleNormal="85" zoomScaleSheetLayoutView="85" workbookViewId="0">
      <selection activeCell="D5" sqref="D5:G5"/>
    </sheetView>
  </sheetViews>
  <sheetFormatPr defaultRowHeight="13.5" outlineLevelCol="1"/>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884" t="s">
        <v>447</v>
      </c>
      <c r="B1" s="884"/>
      <c r="C1" s="288"/>
      <c r="D1" s="288"/>
      <c r="E1" s="239"/>
      <c r="F1" s="288"/>
      <c r="G1" s="288"/>
      <c r="H1" s="288"/>
      <c r="I1" s="288"/>
      <c r="J1" s="288"/>
      <c r="K1" s="288"/>
      <c r="L1" s="240"/>
      <c r="M1" s="288"/>
      <c r="N1" s="288"/>
    </row>
    <row r="2" spans="1:25" s="87" customFormat="1" ht="12.75" thickBot="1">
      <c r="B2" s="288"/>
      <c r="C2" s="288"/>
      <c r="D2" s="288"/>
      <c r="E2" s="241" t="s">
        <v>0</v>
      </c>
      <c r="F2" s="358">
        <v>22090903</v>
      </c>
      <c r="G2" s="359"/>
      <c r="H2" s="359"/>
      <c r="I2" s="359"/>
      <c r="J2" s="359"/>
      <c r="K2" s="360"/>
      <c r="L2" s="242"/>
      <c r="M2" s="288"/>
      <c r="N2" s="288"/>
    </row>
    <row r="3" spans="1:25" s="91" customFormat="1" ht="10.5" customHeight="1">
      <c r="C3" s="88"/>
      <c r="D3" s="88"/>
      <c r="E3" s="88"/>
      <c r="G3" s="93"/>
      <c r="H3" s="89"/>
      <c r="I3" s="89"/>
      <c r="J3" s="95"/>
      <c r="K3" s="95"/>
      <c r="L3" s="95"/>
      <c r="M3" s="95"/>
      <c r="N3" s="95"/>
      <c r="O3" s="95"/>
      <c r="P3" s="95"/>
      <c r="Q3" s="90"/>
      <c r="R3" s="88"/>
      <c r="S3" s="88"/>
      <c r="U3" s="92"/>
      <c r="V3" s="92"/>
      <c r="W3" s="92"/>
      <c r="X3" s="92"/>
      <c r="Y3" s="92"/>
    </row>
    <row r="4" spans="1:25" s="87" customFormat="1" ht="23.25" customHeight="1" thickBot="1">
      <c r="A4" s="885" t="s">
        <v>324</v>
      </c>
      <c r="B4" s="885"/>
      <c r="C4" s="885"/>
      <c r="D4" s="885"/>
      <c r="E4" s="885"/>
      <c r="F4" s="885"/>
      <c r="G4" s="885"/>
      <c r="H4" s="885"/>
      <c r="I4" s="885"/>
      <c r="J4" s="885"/>
      <c r="K4" s="885"/>
      <c r="L4" s="885"/>
      <c r="M4" s="288"/>
      <c r="N4" s="288"/>
    </row>
    <row r="5" spans="1:25" s="87" customFormat="1" ht="23.25" customHeight="1" thickBot="1">
      <c r="A5" s="886" t="s">
        <v>325</v>
      </c>
      <c r="B5" s="887"/>
      <c r="C5" s="243" t="s">
        <v>326</v>
      </c>
      <c r="D5" s="874"/>
      <c r="E5" s="875"/>
      <c r="F5" s="875"/>
      <c r="G5" s="875"/>
      <c r="H5" s="876" t="s">
        <v>425</v>
      </c>
      <c r="I5" s="877"/>
      <c r="J5" s="878"/>
      <c r="K5" s="799" t="s">
        <v>105</v>
      </c>
      <c r="L5" s="800"/>
      <c r="M5" s="288"/>
      <c r="N5" s="288"/>
      <c r="P5" s="100" t="s">
        <v>216</v>
      </c>
    </row>
    <row r="6" spans="1:25" s="87" customFormat="1" ht="23.25" customHeight="1" thickBot="1">
      <c r="A6" s="888"/>
      <c r="B6" s="889"/>
      <c r="C6" s="243" t="s">
        <v>327</v>
      </c>
      <c r="D6" s="874"/>
      <c r="E6" s="875"/>
      <c r="F6" s="875"/>
      <c r="G6" s="879"/>
      <c r="H6" s="880" t="s">
        <v>426</v>
      </c>
      <c r="I6" s="880"/>
      <c r="J6" s="881"/>
      <c r="K6" s="882"/>
      <c r="L6" s="883"/>
      <c r="M6" s="288"/>
      <c r="N6" s="288"/>
      <c r="P6" s="100" t="s">
        <v>298</v>
      </c>
    </row>
    <row r="7" spans="1:25" s="87" customFormat="1" ht="23.25" customHeight="1" thickBot="1">
      <c r="A7" s="888"/>
      <c r="B7" s="889"/>
      <c r="C7" s="243" t="s">
        <v>328</v>
      </c>
      <c r="D7" s="874"/>
      <c r="E7" s="875"/>
      <c r="F7" s="875"/>
      <c r="G7" s="875"/>
      <c r="H7" s="876" t="s">
        <v>425</v>
      </c>
      <c r="I7" s="877"/>
      <c r="J7" s="878"/>
      <c r="K7" s="799" t="s">
        <v>105</v>
      </c>
      <c r="L7" s="804"/>
      <c r="M7" s="288"/>
      <c r="N7" s="288"/>
      <c r="P7" s="100"/>
    </row>
    <row r="8" spans="1:25" s="87" customFormat="1" ht="23.25" customHeight="1" thickBot="1">
      <c r="A8" s="888"/>
      <c r="B8" s="889"/>
      <c r="C8" s="243" t="s">
        <v>329</v>
      </c>
      <c r="D8" s="874"/>
      <c r="E8" s="875"/>
      <c r="F8" s="875"/>
      <c r="G8" s="879"/>
      <c r="H8" s="880" t="s">
        <v>426</v>
      </c>
      <c r="I8" s="880"/>
      <c r="J8" s="881"/>
      <c r="K8" s="882"/>
      <c r="L8" s="883"/>
      <c r="M8" s="288"/>
      <c r="N8" s="288"/>
    </row>
    <row r="9" spans="1:25" s="87" customFormat="1" ht="23.25" customHeight="1" thickBot="1">
      <c r="A9" s="888"/>
      <c r="B9" s="889"/>
      <c r="C9" s="243" t="s">
        <v>330</v>
      </c>
      <c r="D9" s="874"/>
      <c r="E9" s="875"/>
      <c r="F9" s="875"/>
      <c r="G9" s="875"/>
      <c r="H9" s="876" t="s">
        <v>425</v>
      </c>
      <c r="I9" s="877"/>
      <c r="J9" s="878"/>
      <c r="K9" s="799" t="s">
        <v>105</v>
      </c>
      <c r="L9" s="804"/>
      <c r="M9" s="288"/>
      <c r="N9" s="288"/>
    </row>
    <row r="10" spans="1:25" s="87" customFormat="1" ht="24" customHeight="1" thickBot="1">
      <c r="A10" s="888"/>
      <c r="B10" s="889"/>
      <c r="C10" s="243" t="s">
        <v>331</v>
      </c>
      <c r="D10" s="874"/>
      <c r="E10" s="875"/>
      <c r="F10" s="875"/>
      <c r="G10" s="879"/>
      <c r="H10" s="880" t="s">
        <v>426</v>
      </c>
      <c r="I10" s="880"/>
      <c r="J10" s="881"/>
      <c r="K10" s="882"/>
      <c r="L10" s="883"/>
      <c r="M10" s="288"/>
      <c r="N10" s="288"/>
    </row>
    <row r="11" spans="1:25" s="87" customFormat="1" ht="23.25" customHeight="1" thickBot="1">
      <c r="A11" s="888"/>
      <c r="B11" s="889"/>
      <c r="C11" s="243" t="s">
        <v>332</v>
      </c>
      <c r="D11" s="874"/>
      <c r="E11" s="875"/>
      <c r="F11" s="875"/>
      <c r="G11" s="875"/>
      <c r="H11" s="876" t="s">
        <v>425</v>
      </c>
      <c r="I11" s="877"/>
      <c r="J11" s="878"/>
      <c r="K11" s="799" t="s">
        <v>105</v>
      </c>
      <c r="L11" s="804"/>
      <c r="M11" s="288"/>
      <c r="N11" s="288"/>
    </row>
    <row r="12" spans="1:25" s="87" customFormat="1" ht="23.25" customHeight="1" thickBot="1">
      <c r="A12" s="888"/>
      <c r="B12" s="889"/>
      <c r="C12" s="243" t="s">
        <v>333</v>
      </c>
      <c r="D12" s="874"/>
      <c r="E12" s="875"/>
      <c r="F12" s="875"/>
      <c r="G12" s="879"/>
      <c r="H12" s="880" t="s">
        <v>426</v>
      </c>
      <c r="I12" s="880"/>
      <c r="J12" s="881"/>
      <c r="K12" s="882"/>
      <c r="L12" s="883"/>
      <c r="M12" s="288"/>
      <c r="N12" s="288"/>
    </row>
    <row r="13" spans="1:25" s="87" customFormat="1" ht="23.25" customHeight="1" thickBot="1">
      <c r="A13" s="888"/>
      <c r="B13" s="889"/>
      <c r="C13" s="243" t="s">
        <v>334</v>
      </c>
      <c r="D13" s="874"/>
      <c r="E13" s="875"/>
      <c r="F13" s="875"/>
      <c r="G13" s="875"/>
      <c r="H13" s="876" t="s">
        <v>425</v>
      </c>
      <c r="I13" s="877"/>
      <c r="J13" s="878"/>
      <c r="K13" s="799" t="s">
        <v>105</v>
      </c>
      <c r="L13" s="804"/>
      <c r="M13" s="288"/>
      <c r="N13" s="288"/>
    </row>
    <row r="14" spans="1:25" s="87" customFormat="1" ht="23.25" customHeight="1" thickBot="1">
      <c r="A14" s="888"/>
      <c r="B14" s="889"/>
      <c r="C14" s="243" t="s">
        <v>335</v>
      </c>
      <c r="D14" s="874"/>
      <c r="E14" s="875"/>
      <c r="F14" s="875"/>
      <c r="G14" s="879"/>
      <c r="H14" s="880" t="s">
        <v>426</v>
      </c>
      <c r="I14" s="880"/>
      <c r="J14" s="881"/>
      <c r="K14" s="882"/>
      <c r="L14" s="883"/>
      <c r="M14" s="288"/>
      <c r="N14" s="288"/>
    </row>
    <row r="15" spans="1:25" s="87" customFormat="1" ht="23.25" customHeight="1" thickBot="1">
      <c r="A15" s="888"/>
      <c r="B15" s="889"/>
      <c r="C15" s="243" t="s">
        <v>336</v>
      </c>
      <c r="D15" s="874"/>
      <c r="E15" s="875"/>
      <c r="F15" s="875"/>
      <c r="G15" s="875"/>
      <c r="H15" s="876" t="s">
        <v>425</v>
      </c>
      <c r="I15" s="877"/>
      <c r="J15" s="878"/>
      <c r="K15" s="799" t="s">
        <v>105</v>
      </c>
      <c r="L15" s="804"/>
      <c r="M15" s="288"/>
      <c r="N15" s="288"/>
    </row>
    <row r="16" spans="1:25" s="87" customFormat="1" ht="23.25" customHeight="1" thickBot="1">
      <c r="A16" s="888"/>
      <c r="B16" s="889"/>
      <c r="C16" s="243" t="s">
        <v>337</v>
      </c>
      <c r="D16" s="874"/>
      <c r="E16" s="875"/>
      <c r="F16" s="875"/>
      <c r="G16" s="879"/>
      <c r="H16" s="880" t="s">
        <v>426</v>
      </c>
      <c r="I16" s="880"/>
      <c r="J16" s="881"/>
      <c r="K16" s="882"/>
      <c r="L16" s="883"/>
    </row>
    <row r="17" spans="1:14" s="87" customFormat="1" ht="23.25" customHeight="1" thickBot="1">
      <c r="A17" s="888"/>
      <c r="B17" s="889"/>
      <c r="C17" s="243" t="s">
        <v>338</v>
      </c>
      <c r="D17" s="874"/>
      <c r="E17" s="875"/>
      <c r="F17" s="875"/>
      <c r="G17" s="875"/>
      <c r="H17" s="876" t="s">
        <v>425</v>
      </c>
      <c r="I17" s="877"/>
      <c r="J17" s="878"/>
      <c r="K17" s="799" t="s">
        <v>105</v>
      </c>
      <c r="L17" s="804"/>
      <c r="M17" s="288"/>
      <c r="N17" s="288"/>
    </row>
    <row r="18" spans="1:14" s="87" customFormat="1" ht="23.25" customHeight="1" thickBot="1">
      <c r="A18" s="888"/>
      <c r="B18" s="889"/>
      <c r="C18" s="243" t="s">
        <v>339</v>
      </c>
      <c r="D18" s="874"/>
      <c r="E18" s="875"/>
      <c r="F18" s="875"/>
      <c r="G18" s="879"/>
      <c r="H18" s="880" t="s">
        <v>426</v>
      </c>
      <c r="I18" s="880"/>
      <c r="J18" s="881"/>
      <c r="K18" s="882"/>
      <c r="L18" s="883"/>
      <c r="M18" s="288"/>
      <c r="N18" s="288"/>
    </row>
    <row r="19" spans="1:14" s="87" customFormat="1" ht="23.25" customHeight="1" thickBot="1">
      <c r="A19" s="888"/>
      <c r="B19" s="889"/>
      <c r="C19" s="243" t="s">
        <v>340</v>
      </c>
      <c r="D19" s="874"/>
      <c r="E19" s="875"/>
      <c r="F19" s="875"/>
      <c r="G19" s="875"/>
      <c r="H19" s="876" t="s">
        <v>425</v>
      </c>
      <c r="I19" s="877"/>
      <c r="J19" s="878"/>
      <c r="K19" s="799" t="s">
        <v>105</v>
      </c>
      <c r="L19" s="804"/>
      <c r="M19" s="288"/>
      <c r="N19" s="288"/>
    </row>
    <row r="20" spans="1:14" s="87" customFormat="1" ht="23.25" customHeight="1" thickBot="1">
      <c r="A20" s="888"/>
      <c r="B20" s="889"/>
      <c r="C20" s="243" t="s">
        <v>341</v>
      </c>
      <c r="D20" s="874"/>
      <c r="E20" s="875"/>
      <c r="F20" s="875"/>
      <c r="G20" s="879"/>
      <c r="H20" s="880" t="s">
        <v>426</v>
      </c>
      <c r="I20" s="880"/>
      <c r="J20" s="881"/>
      <c r="K20" s="882"/>
      <c r="L20" s="883"/>
    </row>
    <row r="21" spans="1:14" s="87" customFormat="1" ht="23.25" customHeight="1" thickBot="1">
      <c r="A21" s="888"/>
      <c r="B21" s="889"/>
      <c r="C21" s="243" t="s">
        <v>342</v>
      </c>
      <c r="D21" s="874"/>
      <c r="E21" s="875"/>
      <c r="F21" s="875"/>
      <c r="G21" s="875"/>
      <c r="H21" s="876" t="s">
        <v>425</v>
      </c>
      <c r="I21" s="877"/>
      <c r="J21" s="878"/>
      <c r="K21" s="799" t="s">
        <v>105</v>
      </c>
      <c r="L21" s="804"/>
      <c r="M21" s="288"/>
      <c r="N21" s="288"/>
    </row>
    <row r="22" spans="1:14" s="87" customFormat="1" ht="23.25" customHeight="1" thickBot="1">
      <c r="A22" s="888"/>
      <c r="B22" s="889"/>
      <c r="C22" s="243" t="s">
        <v>343</v>
      </c>
      <c r="D22" s="874"/>
      <c r="E22" s="875"/>
      <c r="F22" s="875"/>
      <c r="G22" s="879"/>
      <c r="H22" s="880" t="s">
        <v>426</v>
      </c>
      <c r="I22" s="880"/>
      <c r="J22" s="881"/>
      <c r="K22" s="882"/>
      <c r="L22" s="883"/>
      <c r="M22" s="288"/>
      <c r="N22" s="288"/>
    </row>
    <row r="23" spans="1:14" s="87" customFormat="1" ht="23.25" customHeight="1" thickBot="1">
      <c r="A23" s="888"/>
      <c r="B23" s="889"/>
      <c r="C23" s="243" t="s">
        <v>344</v>
      </c>
      <c r="D23" s="874"/>
      <c r="E23" s="875"/>
      <c r="F23" s="875"/>
      <c r="G23" s="875"/>
      <c r="H23" s="876" t="s">
        <v>425</v>
      </c>
      <c r="I23" s="877"/>
      <c r="J23" s="878"/>
      <c r="K23" s="799" t="s">
        <v>105</v>
      </c>
      <c r="L23" s="804"/>
      <c r="M23" s="288"/>
      <c r="N23" s="288"/>
    </row>
    <row r="24" spans="1:14" s="87" customFormat="1" ht="23.25" customHeight="1" thickBot="1">
      <c r="A24" s="888"/>
      <c r="B24" s="889"/>
      <c r="C24" s="243" t="s">
        <v>345</v>
      </c>
      <c r="D24" s="874"/>
      <c r="E24" s="875"/>
      <c r="F24" s="875"/>
      <c r="G24" s="879"/>
      <c r="H24" s="880" t="s">
        <v>426</v>
      </c>
      <c r="I24" s="880"/>
      <c r="J24" s="881"/>
      <c r="K24" s="898"/>
      <c r="L24" s="899"/>
      <c r="M24" s="288"/>
      <c r="N24" s="288"/>
    </row>
    <row r="25" spans="1:14" s="87" customFormat="1" ht="23.25" customHeight="1" thickBot="1">
      <c r="A25" s="888"/>
      <c r="B25" s="889"/>
      <c r="C25" s="243" t="s">
        <v>346</v>
      </c>
      <c r="D25" s="874"/>
      <c r="E25" s="875"/>
      <c r="F25" s="875"/>
      <c r="G25" s="875"/>
      <c r="H25" s="876" t="s">
        <v>425</v>
      </c>
      <c r="I25" s="877"/>
      <c r="J25" s="878"/>
      <c r="K25" s="799" t="s">
        <v>105</v>
      </c>
      <c r="L25" s="804"/>
      <c r="M25" s="288"/>
      <c r="N25" s="288"/>
    </row>
    <row r="26" spans="1:14" s="87" customFormat="1" ht="23.25" customHeight="1" thickBot="1">
      <c r="A26" s="888"/>
      <c r="B26" s="889"/>
      <c r="C26" s="243" t="s">
        <v>347</v>
      </c>
      <c r="D26" s="874"/>
      <c r="E26" s="875"/>
      <c r="F26" s="875"/>
      <c r="G26" s="879"/>
      <c r="H26" s="880" t="s">
        <v>426</v>
      </c>
      <c r="I26" s="880"/>
      <c r="J26" s="881"/>
      <c r="K26" s="882"/>
      <c r="L26" s="883"/>
    </row>
    <row r="27" spans="1:14" s="87" customFormat="1" ht="23.25" customHeight="1" thickBot="1">
      <c r="A27" s="888"/>
      <c r="B27" s="889"/>
      <c r="C27" s="243" t="s">
        <v>348</v>
      </c>
      <c r="D27" s="874"/>
      <c r="E27" s="875"/>
      <c r="F27" s="875"/>
      <c r="G27" s="875"/>
      <c r="H27" s="876" t="s">
        <v>425</v>
      </c>
      <c r="I27" s="877"/>
      <c r="J27" s="878"/>
      <c r="K27" s="799" t="s">
        <v>105</v>
      </c>
      <c r="L27" s="804"/>
      <c r="M27" s="288"/>
      <c r="N27" s="288"/>
    </row>
    <row r="28" spans="1:14" s="87" customFormat="1" ht="23.25" customHeight="1" thickBot="1">
      <c r="A28" s="888"/>
      <c r="B28" s="889"/>
      <c r="C28" s="243" t="s">
        <v>349</v>
      </c>
      <c r="D28" s="874"/>
      <c r="E28" s="875"/>
      <c r="F28" s="875"/>
      <c r="G28" s="879"/>
      <c r="H28" s="880" t="s">
        <v>426</v>
      </c>
      <c r="I28" s="880"/>
      <c r="J28" s="881"/>
      <c r="K28" s="882"/>
      <c r="L28" s="883"/>
      <c r="M28" s="288"/>
      <c r="N28" s="288"/>
    </row>
    <row r="29" spans="1:14" s="87" customFormat="1" ht="23.25" customHeight="1" thickBot="1">
      <c r="A29" s="888"/>
      <c r="B29" s="889"/>
      <c r="C29" s="243" t="s">
        <v>350</v>
      </c>
      <c r="D29" s="874"/>
      <c r="E29" s="875"/>
      <c r="F29" s="875"/>
      <c r="G29" s="875"/>
      <c r="H29" s="876" t="s">
        <v>425</v>
      </c>
      <c r="I29" s="877"/>
      <c r="J29" s="878"/>
      <c r="K29" s="799" t="s">
        <v>105</v>
      </c>
      <c r="L29" s="804"/>
      <c r="M29" s="288"/>
      <c r="N29" s="288"/>
    </row>
    <row r="30" spans="1:14" s="87" customFormat="1" ht="23.25" customHeight="1" thickBot="1">
      <c r="A30" s="888"/>
      <c r="B30" s="889"/>
      <c r="C30" s="243" t="s">
        <v>351</v>
      </c>
      <c r="D30" s="874"/>
      <c r="E30" s="875"/>
      <c r="F30" s="875"/>
      <c r="G30" s="879"/>
      <c r="H30" s="880" t="s">
        <v>426</v>
      </c>
      <c r="I30" s="880"/>
      <c r="J30" s="881"/>
      <c r="K30" s="882"/>
      <c r="L30" s="883"/>
      <c r="M30" s="288"/>
      <c r="N30" s="288"/>
    </row>
    <row r="31" spans="1:14" s="87" customFormat="1" ht="23.25" customHeight="1" thickBot="1">
      <c r="A31" s="888"/>
      <c r="B31" s="889"/>
      <c r="C31" s="243" t="s">
        <v>352</v>
      </c>
      <c r="D31" s="874"/>
      <c r="E31" s="875"/>
      <c r="F31" s="875"/>
      <c r="G31" s="875"/>
      <c r="H31" s="876" t="s">
        <v>425</v>
      </c>
      <c r="I31" s="877"/>
      <c r="J31" s="878"/>
      <c r="K31" s="799" t="s">
        <v>105</v>
      </c>
      <c r="L31" s="804"/>
      <c r="M31" s="288"/>
      <c r="N31" s="288"/>
    </row>
    <row r="32" spans="1:14" s="87" customFormat="1" ht="23.25" customHeight="1" thickBot="1">
      <c r="A32" s="888"/>
      <c r="B32" s="889"/>
      <c r="C32" s="243" t="s">
        <v>353</v>
      </c>
      <c r="D32" s="874"/>
      <c r="E32" s="875"/>
      <c r="F32" s="875"/>
      <c r="G32" s="879"/>
      <c r="H32" s="880" t="s">
        <v>426</v>
      </c>
      <c r="I32" s="880"/>
      <c r="J32" s="881"/>
      <c r="K32" s="882"/>
      <c r="L32" s="883"/>
    </row>
    <row r="33" spans="1:14" s="87" customFormat="1" ht="23.25" customHeight="1" thickBot="1">
      <c r="A33" s="888"/>
      <c r="B33" s="889"/>
      <c r="C33" s="243" t="s">
        <v>354</v>
      </c>
      <c r="D33" s="874"/>
      <c r="E33" s="875"/>
      <c r="F33" s="875"/>
      <c r="G33" s="875"/>
      <c r="H33" s="876" t="s">
        <v>425</v>
      </c>
      <c r="I33" s="877"/>
      <c r="J33" s="878"/>
      <c r="K33" s="799" t="s">
        <v>105</v>
      </c>
      <c r="L33" s="804"/>
      <c r="M33" s="288"/>
      <c r="N33" s="288"/>
    </row>
    <row r="34" spans="1:14" s="87" customFormat="1" ht="23.25" customHeight="1" thickBot="1">
      <c r="A34" s="888"/>
      <c r="B34" s="889"/>
      <c r="C34" s="243" t="s">
        <v>355</v>
      </c>
      <c r="D34" s="874"/>
      <c r="E34" s="875"/>
      <c r="F34" s="875"/>
      <c r="G34" s="879"/>
      <c r="H34" s="880" t="s">
        <v>426</v>
      </c>
      <c r="I34" s="880"/>
      <c r="J34" s="881"/>
      <c r="K34" s="882"/>
      <c r="L34" s="883"/>
      <c r="M34" s="288"/>
      <c r="N34" s="288"/>
    </row>
    <row r="35" spans="1:14" s="87" customFormat="1" ht="23.25" customHeight="1" thickBot="1">
      <c r="A35" s="888"/>
      <c r="B35" s="889"/>
      <c r="C35" s="243" t="s">
        <v>356</v>
      </c>
      <c r="D35" s="874"/>
      <c r="E35" s="875"/>
      <c r="F35" s="875"/>
      <c r="G35" s="875"/>
      <c r="H35" s="876" t="s">
        <v>425</v>
      </c>
      <c r="I35" s="877"/>
      <c r="J35" s="878"/>
      <c r="K35" s="799" t="s">
        <v>105</v>
      </c>
      <c r="L35" s="804"/>
      <c r="M35" s="288"/>
      <c r="N35" s="288"/>
    </row>
    <row r="36" spans="1:14" s="87" customFormat="1" ht="23.25" customHeight="1" thickBot="1">
      <c r="A36" s="888"/>
      <c r="B36" s="889"/>
      <c r="C36" s="243" t="s">
        <v>357</v>
      </c>
      <c r="D36" s="874"/>
      <c r="E36" s="875"/>
      <c r="F36" s="875"/>
      <c r="G36" s="879"/>
      <c r="H36" s="880" t="s">
        <v>426</v>
      </c>
      <c r="I36" s="880"/>
      <c r="J36" s="881"/>
      <c r="K36" s="882"/>
      <c r="L36" s="883"/>
      <c r="M36" s="288"/>
      <c r="N36" s="288"/>
    </row>
    <row r="37" spans="1:14" s="87" customFormat="1" ht="23.25" customHeight="1" thickBot="1">
      <c r="A37" s="888"/>
      <c r="B37" s="889"/>
      <c r="C37" s="243" t="s">
        <v>358</v>
      </c>
      <c r="D37" s="874"/>
      <c r="E37" s="875"/>
      <c r="F37" s="875"/>
      <c r="G37" s="875"/>
      <c r="H37" s="876" t="s">
        <v>425</v>
      </c>
      <c r="I37" s="877"/>
      <c r="J37" s="878"/>
      <c r="K37" s="799" t="s">
        <v>105</v>
      </c>
      <c r="L37" s="804"/>
      <c r="M37" s="288"/>
      <c r="N37" s="288"/>
    </row>
    <row r="38" spans="1:14" s="87" customFormat="1" ht="23.25" customHeight="1" thickBot="1">
      <c r="A38" s="888"/>
      <c r="B38" s="889"/>
      <c r="C38" s="264" t="s">
        <v>359</v>
      </c>
      <c r="D38" s="874"/>
      <c r="E38" s="875"/>
      <c r="F38" s="875"/>
      <c r="G38" s="879"/>
      <c r="H38" s="880" t="s">
        <v>426</v>
      </c>
      <c r="I38" s="880"/>
      <c r="J38" s="881"/>
      <c r="K38" s="882"/>
      <c r="L38" s="883"/>
    </row>
    <row r="39" spans="1:14" s="87" customFormat="1" ht="31.5" customHeight="1">
      <c r="A39" s="265"/>
      <c r="B39" s="266"/>
      <c r="C39" s="890"/>
      <c r="D39" s="891"/>
      <c r="E39" s="891"/>
      <c r="F39" s="891"/>
      <c r="G39" s="892"/>
      <c r="H39" s="893" t="s">
        <v>428</v>
      </c>
      <c r="I39" s="894"/>
      <c r="J39" s="895"/>
      <c r="K39" s="896">
        <f>K6+K8+K10+K12+K14+K16+K18+K20+K22+K26+K24+K28+K30+K32+K34+K36+K38</f>
        <v>0</v>
      </c>
      <c r="L39" s="897"/>
    </row>
    <row r="40" spans="1:14" s="87" customFormat="1" ht="23.25" customHeight="1" thickBot="1">
      <c r="A40" s="267"/>
      <c r="B40" s="267"/>
      <c r="C40" s="268"/>
      <c r="D40" s="269"/>
      <c r="E40" s="270"/>
      <c r="F40" s="270"/>
      <c r="G40" s="270"/>
      <c r="H40" s="270"/>
      <c r="I40" s="270"/>
      <c r="J40" s="271"/>
      <c r="K40" s="272"/>
      <c r="L40" s="272"/>
    </row>
    <row r="41" spans="1:14" s="246" customFormat="1" ht="12" customHeight="1" thickBot="1">
      <c r="A41" s="244" t="s">
        <v>41</v>
      </c>
      <c r="B41" s="245"/>
      <c r="C41" s="246" t="s">
        <v>43</v>
      </c>
      <c r="G41" s="247"/>
    </row>
    <row r="42" spans="1:14" s="246" customFormat="1" ht="12" customHeight="1">
      <c r="A42" s="248" t="s">
        <v>44</v>
      </c>
      <c r="B42" s="284" t="s">
        <v>438</v>
      </c>
    </row>
    <row r="43" spans="1:14" s="246" customFormat="1" ht="12" customHeight="1">
      <c r="A43" s="248"/>
    </row>
    <row r="44" spans="1:14" s="246" customFormat="1" ht="10.5">
      <c r="A44" s="248"/>
    </row>
    <row r="45" spans="1:14" s="246" customFormat="1" ht="10.5">
      <c r="A45" s="248"/>
    </row>
    <row r="46" spans="1:14" s="87" customFormat="1" ht="12">
      <c r="A46" s="249"/>
      <c r="B46" s="250"/>
      <c r="C46" s="250"/>
      <c r="D46" s="251"/>
      <c r="E46" s="251"/>
      <c r="F46" s="251"/>
      <c r="G46" s="251"/>
      <c r="H46" s="251"/>
      <c r="I46" s="251"/>
      <c r="J46" s="251"/>
      <c r="K46" s="251"/>
      <c r="L46" s="251"/>
    </row>
    <row r="85" spans="1:14" s="87" customFormat="1" hidden="1">
      <c r="A85"/>
      <c r="B85"/>
      <c r="C85"/>
      <c r="D85"/>
      <c r="E85"/>
      <c r="F85"/>
      <c r="G85"/>
      <c r="H85"/>
      <c r="I85"/>
      <c r="J85"/>
      <c r="K85"/>
      <c r="L85"/>
      <c r="M85"/>
      <c r="N85"/>
    </row>
    <row r="86" spans="1:14" hidden="1"/>
    <row r="87" spans="1:14" s="87" customFormat="1" hidden="1">
      <c r="A87"/>
      <c r="B87"/>
      <c r="C87"/>
      <c r="D87"/>
      <c r="E87"/>
      <c r="F87"/>
      <c r="G87"/>
      <c r="H87"/>
      <c r="I87"/>
      <c r="J87"/>
      <c r="K87"/>
      <c r="L87"/>
      <c r="M87"/>
      <c r="N87"/>
    </row>
    <row r="88" spans="1:14" s="87" customFormat="1" hidden="1">
      <c r="A88"/>
      <c r="B88"/>
      <c r="C88"/>
      <c r="D88"/>
      <c r="E88"/>
      <c r="F88"/>
      <c r="G88"/>
      <c r="H88"/>
      <c r="I88"/>
      <c r="J88"/>
      <c r="K88"/>
      <c r="L88"/>
      <c r="M88"/>
      <c r="N88"/>
    </row>
    <row r="89" spans="1:14" s="87" customFormat="1" hidden="1">
      <c r="A89"/>
      <c r="B89"/>
      <c r="C89"/>
      <c r="D89"/>
      <c r="E89"/>
      <c r="F89"/>
      <c r="G89"/>
      <c r="H89"/>
      <c r="I89"/>
      <c r="J89"/>
      <c r="K89"/>
      <c r="L89"/>
      <c r="M89"/>
      <c r="N89"/>
    </row>
    <row r="90" spans="1:14" s="87" customFormat="1" hidden="1">
      <c r="A90"/>
      <c r="B90"/>
      <c r="C90"/>
      <c r="D90"/>
      <c r="E90"/>
      <c r="F90"/>
      <c r="G90"/>
      <c r="H90"/>
      <c r="I90"/>
      <c r="J90"/>
      <c r="K90"/>
      <c r="L90"/>
      <c r="M90"/>
      <c r="N90"/>
    </row>
    <row r="91" spans="1:14" s="87" customFormat="1" hidden="1">
      <c r="A91"/>
      <c r="B91"/>
      <c r="C91"/>
      <c r="D91"/>
      <c r="E91"/>
      <c r="F91"/>
      <c r="G91"/>
      <c r="H91"/>
      <c r="I91"/>
      <c r="J91"/>
      <c r="K91"/>
      <c r="L91"/>
      <c r="M91"/>
      <c r="N91"/>
    </row>
    <row r="92" spans="1:14" s="87" customFormat="1" hidden="1">
      <c r="A92"/>
      <c r="B92"/>
      <c r="C92"/>
      <c r="D92"/>
      <c r="E92"/>
      <c r="F92"/>
      <c r="G92"/>
      <c r="H92"/>
      <c r="I92"/>
      <c r="J92"/>
      <c r="K92"/>
      <c r="L92"/>
      <c r="M92"/>
      <c r="N92"/>
    </row>
    <row r="93" spans="1:14" s="87" customFormat="1" hidden="1">
      <c r="A93"/>
      <c r="B93"/>
      <c r="C93"/>
      <c r="D93"/>
      <c r="E93"/>
      <c r="F93"/>
      <c r="G93"/>
      <c r="H93"/>
      <c r="I93"/>
      <c r="J93"/>
      <c r="K93"/>
      <c r="L93"/>
      <c r="M93"/>
      <c r="N93"/>
    </row>
    <row r="94" spans="1:14" s="87" customFormat="1" hidden="1">
      <c r="A94"/>
      <c r="B94"/>
      <c r="C94"/>
      <c r="D94"/>
      <c r="E94"/>
      <c r="F94"/>
      <c r="G94"/>
      <c r="H94"/>
      <c r="I94"/>
      <c r="J94"/>
      <c r="K94"/>
      <c r="L94"/>
      <c r="M94"/>
      <c r="N94"/>
    </row>
    <row r="95" spans="1:14" s="87" customFormat="1" hidden="1">
      <c r="A95"/>
      <c r="B95"/>
      <c r="C95"/>
      <c r="D95"/>
      <c r="E95"/>
      <c r="F95"/>
      <c r="G95"/>
      <c r="H95"/>
      <c r="I95"/>
      <c r="J95"/>
      <c r="K95"/>
      <c r="L95"/>
      <c r="M95"/>
      <c r="N95"/>
    </row>
    <row r="96" spans="1:14" s="87" customFormat="1" hidden="1">
      <c r="A96"/>
      <c r="B96"/>
      <c r="C96"/>
      <c r="D96"/>
      <c r="E96"/>
      <c r="F96"/>
      <c r="G96"/>
      <c r="H96"/>
      <c r="I96"/>
      <c r="J96"/>
      <c r="K96"/>
      <c r="L96"/>
      <c r="M96"/>
      <c r="N96"/>
    </row>
    <row r="97" spans="1:14" s="87" customFormat="1" hidden="1">
      <c r="A97"/>
      <c r="B97"/>
      <c r="C97"/>
      <c r="D97"/>
      <c r="E97"/>
      <c r="F97"/>
      <c r="G97"/>
      <c r="H97"/>
      <c r="I97"/>
      <c r="J97"/>
      <c r="K97"/>
      <c r="L97"/>
      <c r="M97"/>
      <c r="N97"/>
    </row>
    <row r="98" spans="1:14" s="87" customFormat="1" hidden="1">
      <c r="A98"/>
      <c r="B98"/>
      <c r="C98"/>
      <c r="D98"/>
      <c r="E98"/>
      <c r="F98"/>
      <c r="G98"/>
      <c r="H98"/>
      <c r="I98"/>
      <c r="J98"/>
      <c r="K98"/>
      <c r="L98"/>
      <c r="M98"/>
      <c r="N98"/>
    </row>
    <row r="99" spans="1:14" s="87" customFormat="1" hidden="1">
      <c r="A99"/>
      <c r="B99"/>
      <c r="C99"/>
      <c r="D99"/>
      <c r="E99"/>
      <c r="F99"/>
      <c r="G99"/>
      <c r="H99"/>
      <c r="I99"/>
      <c r="J99"/>
      <c r="K99"/>
      <c r="L99"/>
      <c r="M99"/>
      <c r="N99"/>
    </row>
    <row r="100" spans="1:14" s="87" customFormat="1" hidden="1">
      <c r="A100"/>
      <c r="B100"/>
      <c r="C100"/>
      <c r="D100"/>
      <c r="E100"/>
      <c r="F100"/>
      <c r="G100"/>
      <c r="H100"/>
      <c r="I100"/>
      <c r="J100"/>
      <c r="K100"/>
      <c r="L100"/>
      <c r="M100"/>
      <c r="N100"/>
    </row>
    <row r="101" spans="1:14" s="87" customFormat="1" hidden="1">
      <c r="A101"/>
      <c r="B101"/>
      <c r="C101"/>
      <c r="D101"/>
      <c r="E101"/>
      <c r="F101"/>
      <c r="G101"/>
      <c r="H101"/>
      <c r="I101"/>
      <c r="J101"/>
      <c r="K101"/>
      <c r="L101"/>
      <c r="M101"/>
      <c r="N101"/>
    </row>
    <row r="102" spans="1:14" s="87" customFormat="1" hidden="1">
      <c r="A102"/>
      <c r="B102"/>
      <c r="C102"/>
      <c r="D102"/>
      <c r="E102"/>
      <c r="F102"/>
      <c r="G102"/>
      <c r="H102"/>
      <c r="I102"/>
      <c r="J102"/>
      <c r="K102"/>
      <c r="L102"/>
      <c r="M102"/>
      <c r="N102"/>
    </row>
    <row r="103" spans="1:14" s="87" customFormat="1" hidden="1">
      <c r="A103"/>
      <c r="B103"/>
      <c r="C103"/>
      <c r="D103"/>
      <c r="E103"/>
      <c r="F103"/>
      <c r="G103"/>
      <c r="H103"/>
      <c r="I103"/>
      <c r="J103"/>
      <c r="K103"/>
      <c r="L103"/>
      <c r="M103"/>
      <c r="N103"/>
    </row>
    <row r="104" spans="1:14" s="87" customFormat="1" hidden="1">
      <c r="A104"/>
      <c r="B104"/>
      <c r="C104"/>
      <c r="D104"/>
      <c r="E104"/>
      <c r="F104"/>
      <c r="G104"/>
      <c r="H104"/>
      <c r="I104"/>
      <c r="J104"/>
      <c r="K104"/>
      <c r="L104"/>
      <c r="M104"/>
      <c r="N104"/>
    </row>
    <row r="105" spans="1:14" s="87" customFormat="1" hidden="1">
      <c r="A105"/>
      <c r="B105"/>
      <c r="C105"/>
      <c r="D105"/>
      <c r="E105"/>
      <c r="F105"/>
      <c r="G105"/>
      <c r="H105"/>
      <c r="I105"/>
      <c r="J105"/>
      <c r="K105"/>
      <c r="L105"/>
      <c r="M105"/>
      <c r="N105"/>
    </row>
    <row r="106" spans="1:14" s="87" customFormat="1" hidden="1">
      <c r="A106"/>
      <c r="B106"/>
      <c r="C106"/>
      <c r="D106"/>
      <c r="E106"/>
      <c r="F106"/>
      <c r="G106"/>
      <c r="H106"/>
      <c r="I106"/>
      <c r="J106"/>
      <c r="K106"/>
      <c r="L106"/>
      <c r="M106"/>
      <c r="N106"/>
    </row>
    <row r="107" spans="1:14" s="87" customFormat="1" hidden="1">
      <c r="A107"/>
      <c r="B107"/>
      <c r="C107"/>
      <c r="D107"/>
      <c r="E107"/>
      <c r="F107"/>
      <c r="G107"/>
      <c r="H107"/>
      <c r="I107"/>
      <c r="J107"/>
      <c r="K107"/>
      <c r="L107"/>
      <c r="M107"/>
      <c r="N107"/>
    </row>
    <row r="108" spans="1:14" s="87" customFormat="1" hidden="1">
      <c r="A108"/>
      <c r="B108"/>
      <c r="C108"/>
      <c r="D108"/>
      <c r="E108"/>
      <c r="F108"/>
      <c r="G108"/>
      <c r="H108"/>
      <c r="I108"/>
      <c r="J108"/>
      <c r="K108"/>
      <c r="L108"/>
      <c r="M108"/>
      <c r="N108"/>
    </row>
    <row r="109" spans="1:14" s="87" customFormat="1" hidden="1">
      <c r="A109"/>
      <c r="B109"/>
      <c r="C109"/>
      <c r="D109"/>
      <c r="E109"/>
      <c r="F109"/>
      <c r="G109"/>
      <c r="H109"/>
      <c r="I109"/>
      <c r="J109"/>
      <c r="K109"/>
      <c r="L109"/>
      <c r="M109"/>
      <c r="N109"/>
    </row>
    <row r="110" spans="1:14" s="87" customFormat="1" hidden="1">
      <c r="A110"/>
      <c r="B110"/>
      <c r="C110"/>
      <c r="D110"/>
      <c r="E110"/>
      <c r="F110"/>
      <c r="G110"/>
      <c r="H110"/>
      <c r="I110"/>
      <c r="J110"/>
      <c r="K110"/>
      <c r="L110"/>
      <c r="M110"/>
      <c r="N110"/>
    </row>
    <row r="111" spans="1:14" s="87" customFormat="1" hidden="1">
      <c r="A111"/>
      <c r="B111"/>
      <c r="C111"/>
      <c r="D111"/>
      <c r="E111"/>
      <c r="F111"/>
      <c r="G111"/>
      <c r="H111"/>
      <c r="I111"/>
      <c r="J111"/>
      <c r="K111"/>
      <c r="L111"/>
      <c r="M111"/>
      <c r="N111"/>
    </row>
    <row r="112" spans="1:14" s="87" customFormat="1" hidden="1">
      <c r="A112"/>
      <c r="B112"/>
      <c r="C112"/>
      <c r="D112"/>
      <c r="E112"/>
      <c r="F112"/>
      <c r="G112"/>
      <c r="H112"/>
      <c r="I112"/>
      <c r="J112"/>
      <c r="K112"/>
      <c r="L112"/>
      <c r="M112"/>
      <c r="N112"/>
    </row>
    <row r="113" spans="1:14" s="87" customFormat="1" hidden="1">
      <c r="A113"/>
      <c r="B113"/>
      <c r="C113"/>
      <c r="D113"/>
      <c r="E113"/>
      <c r="F113"/>
      <c r="G113"/>
      <c r="H113"/>
      <c r="I113"/>
      <c r="J113"/>
      <c r="K113"/>
      <c r="L113"/>
      <c r="M113"/>
      <c r="N113"/>
    </row>
    <row r="114" spans="1:14" s="87" customFormat="1" hidden="1">
      <c r="A114"/>
      <c r="B114"/>
      <c r="C114"/>
      <c r="D114"/>
      <c r="E114"/>
      <c r="F114"/>
      <c r="G114"/>
      <c r="H114"/>
      <c r="I114"/>
      <c r="J114"/>
      <c r="K114"/>
      <c r="L114"/>
      <c r="M114"/>
      <c r="N114"/>
    </row>
    <row r="115" spans="1:14" s="87" customFormat="1" hidden="1">
      <c r="A115"/>
      <c r="B115"/>
      <c r="C115"/>
      <c r="D115"/>
      <c r="E115"/>
      <c r="F115"/>
      <c r="G115"/>
      <c r="H115"/>
      <c r="I115"/>
      <c r="J115"/>
      <c r="K115"/>
      <c r="L115"/>
      <c r="M115"/>
      <c r="N115"/>
    </row>
    <row r="116" spans="1:14" s="87" customFormat="1" hidden="1">
      <c r="A116"/>
      <c r="B116"/>
      <c r="C116"/>
      <c r="D116"/>
      <c r="E116"/>
      <c r="F116"/>
      <c r="G116"/>
      <c r="H116"/>
      <c r="I116"/>
      <c r="J116"/>
      <c r="K116"/>
      <c r="L116"/>
      <c r="M116"/>
      <c r="N116"/>
    </row>
    <row r="117" spans="1:14" s="87" customFormat="1" hidden="1">
      <c r="A117"/>
      <c r="B117"/>
      <c r="C117"/>
      <c r="D117"/>
      <c r="E117"/>
      <c r="F117"/>
      <c r="G117"/>
      <c r="H117"/>
      <c r="I117"/>
      <c r="J117"/>
      <c r="K117"/>
      <c r="L117"/>
      <c r="M117"/>
      <c r="N117"/>
    </row>
    <row r="118" spans="1:14" s="87" customFormat="1" hidden="1">
      <c r="A118"/>
      <c r="B118"/>
      <c r="C118"/>
      <c r="D118"/>
      <c r="E118"/>
      <c r="F118"/>
      <c r="G118"/>
      <c r="H118"/>
      <c r="I118"/>
      <c r="J118"/>
      <c r="K118"/>
      <c r="L118"/>
      <c r="M118"/>
      <c r="N118"/>
    </row>
    <row r="119" spans="1:14" s="87" customFormat="1" hidden="1">
      <c r="A119"/>
      <c r="B119"/>
      <c r="C119"/>
      <c r="D119"/>
      <c r="E119"/>
      <c r="F119"/>
      <c r="G119"/>
      <c r="H119"/>
      <c r="I119"/>
      <c r="J119"/>
      <c r="K119"/>
      <c r="L119"/>
      <c r="M119"/>
      <c r="N119"/>
    </row>
    <row r="120" spans="1:14" s="87" customFormat="1" hidden="1">
      <c r="A120"/>
      <c r="B120"/>
      <c r="C120"/>
      <c r="D120"/>
      <c r="E120"/>
      <c r="F120"/>
      <c r="G120"/>
      <c r="H120"/>
      <c r="I120"/>
      <c r="J120"/>
      <c r="K120"/>
      <c r="L120"/>
      <c r="M120"/>
      <c r="N120"/>
    </row>
    <row r="121" spans="1:14" s="87" customFormat="1" hidden="1">
      <c r="A121"/>
      <c r="B121"/>
      <c r="C121"/>
      <c r="D121"/>
      <c r="E121"/>
      <c r="F121"/>
      <c r="G121"/>
      <c r="H121"/>
      <c r="I121"/>
      <c r="J121"/>
      <c r="K121"/>
      <c r="L121"/>
      <c r="M121"/>
      <c r="N121"/>
    </row>
    <row r="122" spans="1:14" s="87" customFormat="1" hidden="1">
      <c r="A122"/>
      <c r="B122"/>
      <c r="C122"/>
      <c r="D122"/>
      <c r="E122"/>
      <c r="F122"/>
      <c r="G122"/>
      <c r="H122"/>
      <c r="I122"/>
      <c r="J122"/>
      <c r="K122"/>
      <c r="L122"/>
      <c r="M122"/>
      <c r="N122"/>
    </row>
    <row r="123" spans="1:14" s="87" customFormat="1" hidden="1">
      <c r="A123"/>
      <c r="B123"/>
      <c r="C123"/>
      <c r="D123"/>
      <c r="E123"/>
      <c r="F123"/>
      <c r="G123"/>
      <c r="H123"/>
      <c r="I123"/>
      <c r="J123"/>
      <c r="K123"/>
      <c r="L123"/>
      <c r="M123"/>
      <c r="N123"/>
    </row>
    <row r="124" spans="1:14" s="87" customFormat="1" hidden="1">
      <c r="A124"/>
      <c r="B124"/>
      <c r="C124"/>
      <c r="D124"/>
      <c r="E124"/>
      <c r="F124"/>
      <c r="G124"/>
      <c r="H124"/>
      <c r="I124"/>
      <c r="J124"/>
      <c r="K124"/>
      <c r="L124"/>
      <c r="M124"/>
      <c r="N124"/>
    </row>
    <row r="125" spans="1:14" s="87" customFormat="1" hidden="1">
      <c r="A125"/>
      <c r="B125"/>
      <c r="C125"/>
      <c r="D125"/>
      <c r="E125"/>
      <c r="F125"/>
      <c r="G125"/>
      <c r="H125"/>
      <c r="I125"/>
      <c r="J125"/>
      <c r="K125"/>
      <c r="L125"/>
      <c r="M125"/>
      <c r="N125"/>
    </row>
    <row r="126" spans="1:14" s="87" customFormat="1" hidden="1">
      <c r="A126"/>
      <c r="B126"/>
      <c r="C126"/>
      <c r="D126"/>
      <c r="E126"/>
      <c r="F126"/>
      <c r="G126"/>
      <c r="H126"/>
      <c r="I126"/>
      <c r="J126"/>
      <c r="K126"/>
      <c r="L126"/>
      <c r="M126"/>
      <c r="N126"/>
    </row>
    <row r="127" spans="1:14" s="87" customFormat="1" hidden="1">
      <c r="A127"/>
      <c r="B127"/>
      <c r="C127"/>
      <c r="D127"/>
      <c r="E127"/>
      <c r="F127"/>
      <c r="G127"/>
      <c r="H127"/>
      <c r="I127"/>
      <c r="J127"/>
      <c r="K127"/>
      <c r="L127"/>
      <c r="M127"/>
      <c r="N127"/>
    </row>
    <row r="128" spans="1:14" s="87" customFormat="1" hidden="1">
      <c r="A128"/>
      <c r="B128"/>
      <c r="C128"/>
      <c r="D128"/>
      <c r="E128"/>
      <c r="F128"/>
      <c r="G128"/>
      <c r="H128"/>
      <c r="I128"/>
      <c r="J128"/>
      <c r="K128"/>
      <c r="L128"/>
      <c r="M128"/>
      <c r="N128"/>
    </row>
    <row r="129" spans="1:14" s="87" customFormat="1" hidden="1">
      <c r="A129"/>
      <c r="B129"/>
      <c r="C129"/>
      <c r="D129"/>
      <c r="E129"/>
      <c r="F129"/>
      <c r="G129"/>
      <c r="H129"/>
      <c r="I129"/>
      <c r="J129"/>
      <c r="K129"/>
      <c r="L129"/>
      <c r="M129"/>
      <c r="N129"/>
    </row>
    <row r="130" spans="1:14" s="87" customFormat="1" hidden="1">
      <c r="A130"/>
      <c r="B130"/>
      <c r="C130"/>
      <c r="D130"/>
      <c r="E130"/>
      <c r="F130"/>
      <c r="G130"/>
      <c r="H130"/>
      <c r="I130"/>
      <c r="J130"/>
      <c r="K130"/>
      <c r="L130"/>
      <c r="M130"/>
      <c r="N130"/>
    </row>
    <row r="131" spans="1:14" s="87" customFormat="1" hidden="1">
      <c r="A131"/>
      <c r="B131"/>
      <c r="C131"/>
      <c r="D131"/>
      <c r="E131"/>
      <c r="F131"/>
      <c r="G131"/>
      <c r="H131"/>
      <c r="I131"/>
      <c r="J131"/>
      <c r="K131"/>
      <c r="L131"/>
      <c r="M131"/>
      <c r="N131"/>
    </row>
    <row r="132" spans="1:14" s="87" customFormat="1" hidden="1">
      <c r="A132"/>
      <c r="B132"/>
      <c r="C132"/>
      <c r="D132"/>
      <c r="E132"/>
      <c r="F132"/>
      <c r="G132"/>
      <c r="H132"/>
      <c r="I132"/>
      <c r="J132"/>
      <c r="K132"/>
      <c r="L132"/>
      <c r="M132"/>
      <c r="N132"/>
    </row>
    <row r="133" spans="1:14" s="87" customFormat="1" hidden="1">
      <c r="A133"/>
      <c r="B133"/>
      <c r="C133"/>
      <c r="D133"/>
      <c r="E133"/>
      <c r="F133"/>
      <c r="G133"/>
      <c r="H133"/>
      <c r="I133"/>
      <c r="J133"/>
      <c r="K133"/>
      <c r="L133"/>
      <c r="M133"/>
      <c r="N133"/>
    </row>
    <row r="134" spans="1:14" s="87" customFormat="1" hidden="1">
      <c r="A134"/>
      <c r="B134"/>
      <c r="C134"/>
      <c r="D134"/>
      <c r="E134"/>
      <c r="F134"/>
      <c r="G134"/>
      <c r="H134"/>
      <c r="I134"/>
      <c r="J134"/>
      <c r="K134"/>
      <c r="L134"/>
      <c r="M134"/>
      <c r="N134"/>
    </row>
  </sheetData>
  <sheetProtection sheet="1" selectLockedCells="1"/>
  <mergeCells count="109">
    <mergeCell ref="C39:G39"/>
    <mergeCell ref="H39:J39"/>
    <mergeCell ref="K39:L39"/>
    <mergeCell ref="D37:G37"/>
    <mergeCell ref="H37:J37"/>
    <mergeCell ref="K37:L37"/>
    <mergeCell ref="D38:G38"/>
    <mergeCell ref="H38:J38"/>
    <mergeCell ref="K38:L38"/>
    <mergeCell ref="D35:G35"/>
    <mergeCell ref="H35:J35"/>
    <mergeCell ref="K35:L35"/>
    <mergeCell ref="D36:G36"/>
    <mergeCell ref="H36:J36"/>
    <mergeCell ref="K36:L36"/>
    <mergeCell ref="D33:G33"/>
    <mergeCell ref="H33:J33"/>
    <mergeCell ref="K33:L33"/>
    <mergeCell ref="D34:G34"/>
    <mergeCell ref="H34:J34"/>
    <mergeCell ref="K34:L34"/>
    <mergeCell ref="D31:G31"/>
    <mergeCell ref="H31:J31"/>
    <mergeCell ref="K31:L31"/>
    <mergeCell ref="D32:G32"/>
    <mergeCell ref="H32:J32"/>
    <mergeCell ref="K32:L32"/>
    <mergeCell ref="D29:G29"/>
    <mergeCell ref="H29:J29"/>
    <mergeCell ref="K29:L29"/>
    <mergeCell ref="D30:G30"/>
    <mergeCell ref="H30:J30"/>
    <mergeCell ref="K30:L30"/>
    <mergeCell ref="D27:G27"/>
    <mergeCell ref="H27:J27"/>
    <mergeCell ref="K27:L27"/>
    <mergeCell ref="D28:G28"/>
    <mergeCell ref="H28:J28"/>
    <mergeCell ref="K28:L28"/>
    <mergeCell ref="D25:G25"/>
    <mergeCell ref="H25:J25"/>
    <mergeCell ref="K25:L25"/>
    <mergeCell ref="D26:G26"/>
    <mergeCell ref="H26:J26"/>
    <mergeCell ref="D23:G23"/>
    <mergeCell ref="H23:J23"/>
    <mergeCell ref="K23:L23"/>
    <mergeCell ref="D24:G24"/>
    <mergeCell ref="H24:J24"/>
    <mergeCell ref="K26:L26"/>
    <mergeCell ref="D21:G21"/>
    <mergeCell ref="H21:J21"/>
    <mergeCell ref="K21:L21"/>
    <mergeCell ref="D22:G22"/>
    <mergeCell ref="H22:J22"/>
    <mergeCell ref="K22:L22"/>
    <mergeCell ref="K24:L24"/>
    <mergeCell ref="D19:G19"/>
    <mergeCell ref="H19:J19"/>
    <mergeCell ref="K19:L19"/>
    <mergeCell ref="D20:G20"/>
    <mergeCell ref="H20:J20"/>
    <mergeCell ref="K20:L20"/>
    <mergeCell ref="D17:G17"/>
    <mergeCell ref="H17:J17"/>
    <mergeCell ref="K17:L17"/>
    <mergeCell ref="D18:G18"/>
    <mergeCell ref="H18:J18"/>
    <mergeCell ref="K18:L18"/>
    <mergeCell ref="K9:L9"/>
    <mergeCell ref="D10:G10"/>
    <mergeCell ref="H10:J10"/>
    <mergeCell ref="K10:L10"/>
    <mergeCell ref="D15:G15"/>
    <mergeCell ref="H15:J15"/>
    <mergeCell ref="K15:L15"/>
    <mergeCell ref="D16:G16"/>
    <mergeCell ref="H16:J16"/>
    <mergeCell ref="K16:L16"/>
    <mergeCell ref="D13:G13"/>
    <mergeCell ref="H13:J13"/>
    <mergeCell ref="K13:L13"/>
    <mergeCell ref="D14:G14"/>
    <mergeCell ref="H14:J14"/>
    <mergeCell ref="K14:L14"/>
    <mergeCell ref="D7:G7"/>
    <mergeCell ref="H7:J7"/>
    <mergeCell ref="K7:L7"/>
    <mergeCell ref="D8:G8"/>
    <mergeCell ref="H8:J8"/>
    <mergeCell ref="K8:L8"/>
    <mergeCell ref="A1:B1"/>
    <mergeCell ref="F2:K2"/>
    <mergeCell ref="A4:L4"/>
    <mergeCell ref="A5:B38"/>
    <mergeCell ref="D5:G5"/>
    <mergeCell ref="H5:J5"/>
    <mergeCell ref="K5:L5"/>
    <mergeCell ref="D6:G6"/>
    <mergeCell ref="H6:J6"/>
    <mergeCell ref="K6:L6"/>
    <mergeCell ref="D11:G11"/>
    <mergeCell ref="H11:J11"/>
    <mergeCell ref="K11:L11"/>
    <mergeCell ref="D12:G12"/>
    <mergeCell ref="H12:J12"/>
    <mergeCell ref="K12:L12"/>
    <mergeCell ref="D9:G9"/>
    <mergeCell ref="H9:J9"/>
  </mergeCells>
  <phoneticPr fontId="3"/>
  <dataValidations xWindow="675" yWindow="586" count="1">
    <dataValidation type="list" errorStyle="warning" allowBlank="1" showInputMessage="1" showErrorMessage="1" prompt="&quot;完成&quot;年度を選択" sqref="K5:L5 K7:L7 K9:L9 K11:L11 K13:L13 K15:L15 K17:L17 K19:L19 K21:L21 K23:L23 K25:L25 K27:L27 K29:L29 K31:L31 K33:L33 K35:L35 K37:L37" xr:uid="{B205DA38-893B-4880-ACCC-983E4864481A}">
      <formula1>$P$5:$P$6</formula1>
    </dataValidation>
  </dataValidations>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様式-共1-Ⅰ（建築設備）</vt:lpstr>
      <vt:lpstr>様式-共2-Ⅰ（土木以外）</vt:lpstr>
      <vt:lpstr>様式-共3-Ⅰ（土木以外）</vt:lpstr>
      <vt:lpstr>様式-共4-Ⅰ（建築，建築設備）</vt:lpstr>
      <vt:lpstr>様式-共5（登録基幹技能者）</vt:lpstr>
      <vt:lpstr>様式-共6（修繕実績1） </vt:lpstr>
      <vt:lpstr>様式-共6（修繕実績2）</vt:lpstr>
      <vt:lpstr>'様式-共1-Ⅰ（建築設備）'!Print_Area</vt:lpstr>
      <vt:lpstr>'様式-共2-Ⅰ（土木以外）'!Print_Area</vt:lpstr>
      <vt:lpstr>'様式-共3-Ⅰ（土木以外）'!Print_Area</vt:lpstr>
      <vt:lpstr>'様式-共4-Ⅰ（建築，建築設備）'!Print_Area</vt:lpstr>
      <vt:lpstr>'様式-共5（登録基幹技能者）'!Print_Area</vt:lpstr>
      <vt:lpstr>'様式-共6（修繕実績1） '!Print_Area</vt:lpstr>
      <vt:lpstr>'様式-共6（修繕実績2）'!Print_Area</vt:lpstr>
      <vt:lpstr>'様式-共1-Ⅰ（建築設備）'!Print_Titles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施設課　菊地</cp:lastModifiedBy>
  <cp:lastPrinted>2022-09-21T02:41:29Z</cp:lastPrinted>
  <dcterms:created xsi:type="dcterms:W3CDTF">2010-05-27T06:44:32Z</dcterms:created>
  <dcterms:modified xsi:type="dcterms:W3CDTF">2022-09-21T02:44:48Z</dcterms:modified>
</cp:coreProperties>
</file>