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0A980B74-67D4-40EF-B609-3AE7D3DC666E}" xr6:coauthVersionLast="43" xr6:coauthVersionMax="43" xr10:uidLastSave="{00000000-0000-0000-0000-000000000000}"/>
  <bookViews>
    <workbookView xWindow="-120" yWindow="-120" windowWidth="29040" windowHeight="15840" xr2:uid="{00000000-000D-0000-FFFF-FFFF00000000}"/>
  </bookViews>
  <sheets>
    <sheet name="様式-共1-Ⅰ（プラント）" sheetId="2" r:id="rId1"/>
    <sheet name="様式-共2-Ⅰ（土木以外）" sheetId="3" r:id="rId2"/>
    <sheet name="様式-共3-Ⅰ（土木以外）" sheetId="4" r:id="rId3"/>
    <sheet name="様式-共4-Ⅰ（プラント）" sheetId="5" r:id="rId4"/>
    <sheet name="様式-共5（東日本大震災対応）" sheetId="6" r:id="rId5"/>
    <sheet name="様式-共6（登録基幹技能者）" sheetId="7" r:id="rId6"/>
    <sheet name="Sheet1" sheetId="1" r:id="rId7"/>
  </sheets>
  <definedNames>
    <definedName name="_xlnm._FilterDatabase" localSheetId="0" hidden="1">'様式-共1-Ⅰ（プラント）'!#REF!</definedName>
    <definedName name="_xlnm.Print_Area" localSheetId="0">'様式-共1-Ⅰ（プラント）'!$A$1:$N$53</definedName>
    <definedName name="_xlnm.Print_Area" localSheetId="1">'様式-共2-Ⅰ（土木以外）'!$A$1:$Q$71</definedName>
    <definedName name="_xlnm.Print_Area" localSheetId="2">'様式-共3-Ⅰ（土木以外）'!$A$1:$M$43</definedName>
    <definedName name="_xlnm.Print_Area" localSheetId="3">'様式-共4-Ⅰ（プラント）'!$A$1:$Q$69</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2" l="1"/>
  <c r="N10" i="2"/>
  <c r="D45" i="2" l="1"/>
  <c r="D40" i="2"/>
  <c r="E39" i="2"/>
  <c r="I38" i="2"/>
  <c r="K38" i="2" s="1"/>
  <c r="L38" i="2" s="1"/>
  <c r="I37" i="2"/>
  <c r="K37" i="2" s="1"/>
  <c r="L37" i="2" s="1"/>
  <c r="I36" i="2"/>
  <c r="K36" i="2" s="1"/>
  <c r="L36" i="2" s="1"/>
  <c r="E35" i="2"/>
  <c r="I34" i="2"/>
  <c r="K34" i="2" s="1"/>
  <c r="L34" i="2" s="1"/>
  <c r="I30" i="2"/>
  <c r="K30" i="2" s="1"/>
  <c r="K29" i="2"/>
  <c r="I29" i="2"/>
  <c r="I28" i="2"/>
  <c r="K28" i="2" s="1"/>
  <c r="L28" i="2" s="1"/>
  <c r="I27" i="2"/>
  <c r="K27" i="2" s="1"/>
  <c r="I25" i="2"/>
  <c r="K25" i="2" s="1"/>
  <c r="E24" i="2"/>
  <c r="I23" i="2"/>
  <c r="K23" i="2" s="1"/>
  <c r="L23" i="2" s="1"/>
  <c r="I22" i="2"/>
  <c r="K22" i="2" s="1"/>
  <c r="L22" i="2" s="1"/>
  <c r="I21" i="2"/>
  <c r="K21" i="2" s="1"/>
  <c r="L21" i="2" s="1"/>
  <c r="I20" i="2"/>
  <c r="K20" i="2" s="1"/>
  <c r="L20" i="2" s="1"/>
  <c r="I19" i="2"/>
  <c r="K19" i="2" s="1"/>
  <c r="L19" i="2" s="1"/>
  <c r="E18" i="2"/>
  <c r="I17" i="2"/>
  <c r="K17" i="2" s="1"/>
  <c r="L17" i="2" s="1"/>
  <c r="I16" i="2"/>
  <c r="K16" i="2" s="1"/>
  <c r="L16" i="2" s="1"/>
  <c r="I15" i="2"/>
  <c r="K15" i="2" s="1"/>
  <c r="L15" i="2" s="1"/>
  <c r="I14" i="2"/>
  <c r="K14" i="2" s="1"/>
  <c r="L14" i="2" s="1"/>
  <c r="I13" i="2"/>
  <c r="K13" i="2" s="1"/>
  <c r="L13" i="2" s="1"/>
  <c r="F12" i="2"/>
  <c r="I10" i="2" s="1"/>
  <c r="K10" i="2" s="1"/>
  <c r="L10" i="2" s="1"/>
  <c r="N36" i="2" l="1"/>
  <c r="L25" i="2"/>
  <c r="L29" i="2"/>
  <c r="L27" i="2"/>
  <c r="L30" i="2"/>
  <c r="N19" i="2"/>
  <c r="N13" i="2"/>
  <c r="N25" i="2" l="1"/>
  <c r="N40" i="2" s="1"/>
  <c r="K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3E55FB67-DC57-44BA-A9F6-B90CA8C4CD05}">
      <text>
        <r>
          <rPr>
            <sz val="9"/>
            <color indexed="81"/>
            <rFont val="MS P ゴシック"/>
            <family val="3"/>
            <charset val="128"/>
          </rPr>
          <t>「専任指導者制度」を用いる場合は，専任指導者として配置する現場代理人の実績を選択。</t>
        </r>
      </text>
    </comment>
    <comment ref="F21" authorId="0" shapeId="0" xr:uid="{1C52D3E5-447B-4567-941B-CDAAA489BBCF}">
      <text>
        <r>
          <rPr>
            <sz val="9"/>
            <color indexed="81"/>
            <rFont val="MS P ゴシック"/>
            <family val="3"/>
            <charset val="128"/>
          </rPr>
          <t>「専任指導者制度」を用いる場合は，専任指導者として配置する現場代理人の実績を選択。</t>
        </r>
      </text>
    </comment>
    <comment ref="F22" authorId="0" shapeId="0" xr:uid="{7948C8E2-460E-4F03-A896-B8DDBCFEABB1}">
      <text>
        <r>
          <rPr>
            <sz val="9"/>
            <color indexed="81"/>
            <rFont val="MS P ゴシック"/>
            <family val="3"/>
            <charset val="128"/>
          </rPr>
          <t>「専任指導者制度」を用いる場合は，専任指導者として配置する現場代理人の実績を選択。</t>
        </r>
      </text>
    </comment>
    <comment ref="F23" authorId="0" shapeId="0" xr:uid="{79DE8FF9-AFC8-459A-819A-EE328A5F0E05}">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<sst xmlns="http://schemas.openxmlformats.org/spreadsheetml/2006/main" count="683" uniqueCount="432">
  <si>
    <t>様式-共1-Ⅰ（プラント）【交通局】</t>
    <rPh sb="0" eb="2">
      <t>ヨウシキ</t>
    </rPh>
    <rPh sb="3" eb="4">
      <t>キョウ</t>
    </rPh>
    <phoneticPr fontId="4"/>
  </si>
  <si>
    <t>整理番号</t>
    <rPh sb="0" eb="2">
      <t>セイリ</t>
    </rPh>
    <rPh sb="2" eb="4">
      <t>バンゴウ</t>
    </rPh>
    <phoneticPr fontId="4"/>
  </si>
  <si>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</si>
  <si>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</si>
  <si>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</si>
  <si>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</si>
  <si>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</si>
  <si>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</si>
  <si>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</si>
  <si>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</si>
  <si>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</si>
  <si>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</si>
  <si>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</si>
  <si>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</si>
  <si>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</si>
  <si>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</si>
  <si>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</si>
  <si>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</si>
  <si>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ア　過去4年間における工事成績評定点
　　　（上位実績の平均点）
　　　　　　【対象実績数】電気，機械…上位2件</t>
    <rPh sb="23" eb="25">
      <t>ジョウイ</t>
    </rPh>
    <rPh sb="25" eb="27">
      <t>ジッセキ</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</si>
  <si>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</si>
  <si>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</si>
  <si>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</si>
  <si>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</si>
  <si>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</si>
  <si>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</si>
  <si>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</si>
  <si>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</si>
  <si>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</si>
  <si>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</si>
  <si>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</si>
  <si>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</si>
  <si>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</si>
  <si>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</si>
  <si>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</si>
  <si>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</si>
  <si>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</si>
  <si>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</si>
  <si>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</si>
  <si>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</si>
  <si>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</si>
  <si>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</si>
  <si>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</si>
  <si>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</si>
  <si>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</si>
  <si>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</si>
  <si>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</si>
  <si>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</si>
  <si>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</si>
  <si>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</si>
  <si>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</si>
  <si>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</si>
  <si>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</si>
  <si>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</si>
  <si>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</si>
  <si>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</si>
  <si>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</si>
  <si>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</si>
  <si>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</si>
  <si>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</si>
  <si>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</si>
  <si>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</si>
  <si>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</si>
  <si>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</si>
  <si>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</si>
  <si>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</si>
  <si>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</si>
  <si>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</si>
  <si>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</si>
  <si>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</si>
  <si>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</si>
  <si>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</si>
  <si>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</si>
  <si>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</si>
  <si>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</si>
  <si>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</si>
  <si>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</si>
  <si>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</si>
  <si>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</si>
  <si>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</si>
  <si>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</si>
  <si>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</si>
  <si>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</si>
  <si>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</si>
  <si>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</si>
  <si>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</si>
  <si>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</si>
  <si>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</si>
  <si>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</si>
  <si>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</si>
  <si>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</si>
  <si>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</si>
  <si>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</si>
  <si>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</si>
  <si>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</si>
  <si>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</si>
  <si>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</si>
  <si>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</si>
  <si>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</si>
  <si>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</si>
  <si>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</si>
  <si>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</si>
  <si>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</si>
  <si>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</si>
  <si>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</si>
  <si>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</si>
  <si>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</si>
  <si>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</si>
  <si>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</si>
  <si>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</si>
  <si>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</si>
  <si>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</si>
  <si>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</si>
  <si>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</si>
  <si>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</si>
  <si>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</si>
  <si>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</si>
  <si>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</si>
  <si>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</si>
  <si>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</si>
  <si>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</si>
  <si>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</si>
  <si>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</si>
  <si>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</si>
  <si>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</si>
  <si>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</si>
  <si>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</si>
  <si>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</si>
  <si>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</si>
  <si>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</si>
  <si>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</si>
  <si>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</si>
  <si>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</si>
  <si>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</si>
  <si>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</si>
  <si>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</si>
  <si>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</si>
  <si>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</si>
  <si>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</si>
  <si>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</si>
  <si>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</si>
  <si>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</si>
  <si>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</si>
  <si>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</si>
  <si>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</si>
  <si>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</si>
  <si>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</si>
  <si>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</si>
  <si>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</si>
  <si>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</si>
  <si>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</si>
  <si>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</si>
  <si>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</si>
  <si>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</si>
  <si>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</si>
  <si>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</si>
  <si>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</si>
  <si>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</si>
  <si>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</si>
  <si>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</si>
  <si>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</si>
  <si>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</si>
  <si>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</si>
  <si>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</si>
  <si>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</si>
  <si>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</si>
  <si>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</si>
  <si>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</si>
  <si>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</si>
  <si>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</si>
  <si>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</si>
  <si>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</si>
  <si>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</si>
  <si>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</si>
  <si>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</si>
  <si>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</si>
  <si>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</si>
  <si>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</si>
  <si>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</si>
  <si>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</si>
  <si>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</si>
  <si>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</si>
  <si>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</si>
  <si>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</si>
  <si>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</si>
  <si>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</si>
  <si>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</si>
  <si>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</si>
  <si>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</si>
  <si>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</si>
  <si>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</si>
  <si>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</si>
  <si>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</si>
  <si>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</si>
  <si>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</si>
  <si>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</si>
  <si>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</si>
  <si>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</si>
  <si>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</si>
  <si>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</si>
  <si>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</si>
  <si>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</si>
  <si>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</si>
  <si>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</si>
  <si>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</si>
  <si>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</si>
  <si>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</si>
  <si>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</si>
  <si>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</si>
  <si>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</si>
  <si>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</si>
  <si>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</si>
  <si>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</si>
  <si>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</si>
  <si>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</si>
  <si>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</si>
  <si>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</si>
  <si>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</si>
  <si>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</si>
  <si>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</si>
  <si>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</si>
  <si>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</si>
  <si>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</si>
  <si>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</si>
  <si>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</si>
  <si>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</si>
  <si>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</si>
  <si>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</si>
  <si>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</si>
  <si>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</si>
  <si>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</si>
  <si>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</si>
  <si>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</si>
  <si>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</si>
  <si>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</si>
  <si>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</si>
  <si>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</si>
  <si>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</si>
  <si>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</si>
  <si>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</si>
  <si>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</si>
  <si>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</si>
  <si>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</si>
  <si>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</si>
  <si>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</si>
  <si>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</si>
  <si>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</si>
  <si>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</si>
  <si>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</si>
  <si>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</si>
  <si>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</si>
  <si>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</si>
  <si>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</si>
  <si>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</si>
  <si>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</si>
  <si>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</si>
  <si>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</si>
  <si>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</si>
  <si>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</si>
  <si>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</si>
  <si>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</si>
  <si>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</si>
  <si>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</si>
  <si>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</si>
  <si>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</si>
  <si>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</si>
  <si>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</si>
  <si>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</si>
  <si>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</si>
  <si>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</si>
  <si>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</si>
  <si>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</si>
  <si>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</si>
  <si>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</si>
  <si>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</si>
  <si>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</si>
  <si>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</si>
  <si>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</si>
  <si>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</si>
  <si>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</si>
  <si>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</si>
  <si>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</si>
  <si>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</si>
  <si>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</si>
  <si>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</si>
  <si>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</si>
  <si>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</si>
  <si>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</si>
  <si>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</si>
  <si>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様式-共4-Ⅰ（プラント）【交通局】</t>
    <rPh sb="0" eb="2">
      <t>ヨウシキ</t>
    </rPh>
    <rPh sb="3" eb="4">
      <t>キョウ</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</si>
  <si>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</si>
  <si>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</si>
  <si>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</si>
  <si>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</si>
  <si>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</si>
  <si>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</si>
  <si>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</si>
  <si>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</si>
  <si>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</si>
  <si>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</si>
  <si>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</si>
  <si>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</si>
  <si>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</si>
  <si>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</si>
  <si>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</si>
  <si>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</si>
  <si>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</si>
  <si>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</si>
  <si>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</si>
  <si>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</si>
  <si>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</si>
  <si>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</si>
  <si>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</si>
  <si>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</si>
  <si>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</si>
  <si>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</si>
  <si>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</si>
  <si>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</si>
  <si>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</si>
  <si>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</si>
  <si>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</si>
  <si>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</si>
  <si>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</si>
  <si>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</si>
  <si>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</si>
  <si>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</si>
  <si>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</si>
  <si>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</si>
  <si>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</si>
  <si>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</si>
  <si>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</si>
  <si>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</si>
  <si>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</si>
  <si>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</si>
  <si>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</si>
  <si>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</si>
  <si>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</si>
  <si>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</si>
  <si>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</si>
  <si>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</si>
  <si>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</si>
  <si>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</si>
  <si>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</si>
  <si>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</si>
  <si>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</si>
  <si>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</si>
  <si>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</si>
  <si>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</si>
  <si>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</si>
  <si>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</si>
  <si>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</si>
  <si>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</si>
  <si>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</si>
  <si>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</si>
  <si>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</si>
  <si>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</si>
  <si>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</si>
  <si>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</si>
  <si>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</si>
  <si>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</si>
  <si>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</si>
  <si>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</si>
  <si>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</si>
  <si>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</si>
  <si>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</si>
  <si>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</si>
  <si>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4"/>
  </si>
  <si>
    <t>施工実績あり</t>
  </si>
  <si>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</si>
  <si>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</si>
  <si>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</si>
  <si>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</si>
  <si>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</si>
  <si>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</si>
  <si>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</si>
  <si>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</si>
  <si>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</si>
  <si>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</si>
  <si>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</si>
  <si>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</si>
  <si>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</si>
  <si>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</si>
  <si>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</si>
  <si>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</si>
  <si>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</si>
  <si>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</si>
  <si>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</si>
  <si>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</si>
  <si>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</si>
  <si>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</si>
  <si>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</si>
  <si>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</si>
  <si>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</si>
  <si>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</si>
  <si>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</si>
  <si>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</si>
  <si>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</si>
  <si>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</si>
  <si>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</si>
  <si>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</si>
  <si>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</si>
  <si>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</si>
  <si>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</si>
  <si>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</si>
  <si>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</si>
  <si>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</si>
  <si>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</si>
  <si>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</si>
  <si>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</si>
  <si>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</si>
  <si>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</si>
  <si>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</si>
  <si>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</si>
  <si>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</si>
  <si>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</si>
  <si>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</si>
  <si>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</si>
  <si>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</si>
  <si>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</si>
  <si>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</si>
  <si>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</si>
  <si>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</si>
  <si>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</si>
  <si>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</si>
  <si>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</si>
  <si>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</si>
  <si>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</si>
  <si>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</si>
  <si>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</si>
  <si>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</si>
  <si>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</si>
  <si>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地下鉄南北線広瀬通配電室外２箇所高圧受電設備等更新工事</t>
    <rPh sb="0" eb="3">
      <t>チカテツ</t>
    </rPh>
    <rPh sb="3" eb="6">
      <t>ナンボクセン</t>
    </rPh>
    <rPh sb="6" eb="9">
      <t>ヒロセドオリ</t>
    </rPh>
    <rPh sb="9" eb="12">
      <t>ハイデンシツ</t>
    </rPh>
    <rPh sb="12" eb="13">
      <t>ガイ</t>
    </rPh>
    <rPh sb="14" eb="16">
      <t>カショ</t>
    </rPh>
    <rPh sb="16" eb="18">
      <t>コウアツ</t>
    </rPh>
    <rPh sb="18" eb="20">
      <t>ジュデン</t>
    </rPh>
    <rPh sb="20" eb="22">
      <t>セツビ</t>
    </rPh>
    <rPh sb="22" eb="23">
      <t>トウ</t>
    </rPh>
    <rPh sb="23" eb="25">
      <t>コウシン</t>
    </rPh>
    <rPh sb="25" eb="27">
      <t>コウジ</t>
    </rPh>
    <phoneticPr fontId="4"/>
  </si>
  <si>
    <t>地下鉄南北線広瀬通配電室外２箇所高圧受電設備等更新工事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</si>
</sst>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7">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diagonalUp="1" diagonalDown="1">
      <left/>
      <right style="medium">
        <color indexed="64"/>
      </right>
      <top style="thin">
        <color indexed="64"/>
      </top>
      <bottom/>
      <diagonal style="hair">
        <color auto="1"/>
      </diagonal>
    </border>
    <border diagonalUp="1" diagonalDown="1">
      <left style="medium">
        <color indexed="64"/>
      </left>
      <right/>
      <top style="medium">
        <color indexed="64"/>
      </top>
      <bottom/>
      <diagonal style="hair">
        <color auto="1"/>
      </diagonal>
    </border>
    <border diagonalUp="1" diagonalDown="1">
      <left/>
      <right style="medium">
        <color indexed="64"/>
      </right>
      <top style="medium">
        <color indexed="64"/>
      </top>
      <bottom/>
      <diagonal style="hair">
        <color auto="1"/>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2">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0"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179" fontId="2" fillId="3" borderId="41" xfId="1" applyNumberFormat="1" applyFont="1" applyFill="1" applyBorder="1" applyAlignment="1" applyProtection="1">
      <alignment horizontal="center" vertical="center"/>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2"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3"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4"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6" fillId="0" borderId="12" xfId="8" applyFont="1" applyBorder="1" applyAlignment="1" applyProtection="1">
      <alignment horizontal="center" vertical="center" shrinkToFit="1"/>
    </xf>
    <xf numFmtId="177" fontId="16" fillId="0" borderId="7" xfId="8" applyNumberFormat="1" applyFont="1" applyBorder="1" applyAlignment="1" applyProtection="1">
      <alignment horizontal="center" vertical="center" wrapText="1"/>
    </xf>
    <xf numFmtId="177" fontId="16" fillId="0" borderId="46" xfId="8" applyNumberFormat="1" applyFont="1" applyBorder="1" applyAlignment="1" applyProtection="1">
      <alignment horizontal="center" vertical="center" wrapText="1"/>
      <protection locked="0"/>
    </xf>
    <xf numFmtId="177" fontId="16" fillId="4" borderId="47" xfId="8" applyNumberFormat="1" applyFont="1" applyFill="1" applyBorder="1" applyAlignment="1" applyProtection="1">
      <alignment horizontal="center" vertical="center"/>
      <protection locked="0"/>
    </xf>
    <xf numFmtId="0" fontId="10" fillId="0" borderId="0" xfId="8" applyFont="1" applyAlignment="1" applyProtection="1">
      <alignment wrapText="1"/>
    </xf>
    <xf numFmtId="0" fontId="16" fillId="0" borderId="53"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0" xfId="8" applyFont="1" applyFill="1" applyBorder="1" applyAlignment="1" applyProtection="1">
      <alignment horizontal="center" vertical="center"/>
    </xf>
    <xf numFmtId="0" fontId="16" fillId="0" borderId="19" xfId="8" applyFont="1" applyFill="1" applyBorder="1" applyAlignment="1" applyProtection="1">
      <alignment vertical="center"/>
    </xf>
    <xf numFmtId="49" fontId="16" fillId="0" borderId="54" xfId="8" applyNumberFormat="1" applyFont="1" applyFill="1" applyBorder="1" applyAlignment="1" applyProtection="1">
      <alignment horizontal="center" vertical="center"/>
    </xf>
    <xf numFmtId="49" fontId="16" fillId="0" borderId="55" xfId="8" applyNumberFormat="1" applyFont="1" applyFill="1" applyBorder="1" applyAlignment="1" applyProtection="1">
      <alignment vertical="center"/>
    </xf>
    <xf numFmtId="49" fontId="16" fillId="0" borderId="43" xfId="8" applyNumberFormat="1" applyFont="1" applyFill="1" applyBorder="1" applyAlignment="1" applyProtection="1">
      <alignment vertical="center"/>
    </xf>
    <xf numFmtId="49" fontId="16" fillId="0" borderId="11" xfId="8" applyNumberFormat="1" applyFont="1" applyFill="1" applyBorder="1" applyAlignment="1" applyProtection="1">
      <alignment vertical="center"/>
    </xf>
    <xf numFmtId="0" fontId="16" fillId="0" borderId="3" xfId="8" applyFont="1" applyBorder="1" applyAlignment="1" applyProtection="1">
      <alignment horizontal="center" vertical="center"/>
    </xf>
    <xf numFmtId="0" fontId="16" fillId="0" borderId="27" xfId="8" applyFont="1" applyBorder="1" applyAlignment="1" applyProtection="1">
      <alignment horizontal="center" vertical="center" wrapText="1"/>
    </xf>
    <xf numFmtId="0" fontId="16" fillId="0" borderId="6" xfId="8" applyFont="1" applyBorder="1" applyAlignment="1" applyProtection="1">
      <alignment horizontal="center" vertical="center" wrapText="1"/>
    </xf>
    <xf numFmtId="190" fontId="16" fillId="0" borderId="8" xfId="8" applyNumberFormat="1" applyFont="1" applyBorder="1" applyAlignment="1" applyProtection="1">
      <alignment horizontal="left" vertical="center" wrapText="1"/>
    </xf>
    <xf numFmtId="190" fontId="16"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3" xfId="8" applyNumberFormat="1" applyFont="1" applyBorder="1" applyAlignment="1" applyProtection="1">
      <alignment horizontal="center" vertical="center" wrapText="1"/>
    </xf>
    <xf numFmtId="189" fontId="1" fillId="0" borderId="43"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7" xfId="8" applyFont="1" applyFill="1" applyBorder="1" applyAlignment="1" applyProtection="1">
      <alignment horizontal="center" vertical="center"/>
      <protection locked="0"/>
    </xf>
    <xf numFmtId="0" fontId="1" fillId="0" borderId="58" xfId="3" applyFont="1" applyFill="1" applyBorder="1" applyAlignment="1">
      <alignment horizontal="center" vertical="center"/>
    </xf>
    <xf numFmtId="0" fontId="1" fillId="0" borderId="59"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8"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6"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5"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6"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7"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6"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1"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66"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7" xfId="8" applyNumberFormat="1" applyFont="1" applyFill="1" applyBorder="1" applyAlignment="1" applyProtection="1">
      <alignment horizontal="left" vertical="center" shrinkToFit="1"/>
      <protection locked="0"/>
    </xf>
    <xf numFmtId="49" fontId="5" fillId="0" borderId="58"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3"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5" xfId="8" applyFont="1" applyBorder="1" applyAlignment="1" applyProtection="1">
      <alignment horizontal="center" vertical="center"/>
    </xf>
    <xf numFmtId="0" fontId="5" fillId="0" borderId="43" xfId="8" applyFont="1" applyBorder="1" applyAlignment="1" applyProtection="1">
      <alignment horizontal="center" vertical="center"/>
    </xf>
    <xf numFmtId="0" fontId="5" fillId="0" borderId="58" xfId="8" applyFont="1" applyFill="1" applyBorder="1" applyAlignment="1" applyProtection="1">
      <alignment horizontal="center" vertical="center"/>
    </xf>
    <xf numFmtId="0" fontId="5" fillId="0" borderId="69"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80" xfId="8" applyFont="1" applyFill="1" applyBorder="1" applyProtection="1"/>
    <xf numFmtId="0" fontId="9" fillId="0" borderId="0" xfId="8" applyFont="1" applyAlignment="1" applyProtection="1">
      <alignment horizontal="center" vertical="center"/>
    </xf>
    <xf numFmtId="0" fontId="9" fillId="0" borderId="80" xfId="8" applyFont="1" applyBorder="1" applyProtection="1"/>
    <xf numFmtId="0" fontId="9" fillId="0" borderId="0" xfId="8" applyFont="1" applyAlignment="1" applyProtection="1">
      <alignment horizontal="right"/>
    </xf>
    <xf numFmtId="0" fontId="14"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6" fillId="0" borderId="13" xfId="9" applyFont="1" applyBorder="1" applyAlignment="1" applyProtection="1">
      <alignment horizontal="center" vertical="center"/>
    </xf>
    <xf numFmtId="0" fontId="16" fillId="0" borderId="55" xfId="9" applyFont="1" applyFill="1" applyBorder="1" applyAlignment="1" applyProtection="1">
      <alignment vertical="center"/>
    </xf>
    <xf numFmtId="0" fontId="16" fillId="0" borderId="43" xfId="9" applyFont="1" applyFill="1" applyBorder="1" applyAlignment="1" applyProtection="1">
      <alignment vertical="center"/>
    </xf>
    <xf numFmtId="0" fontId="16" fillId="0" borderId="11" xfId="9" applyFont="1" applyFill="1" applyBorder="1" applyAlignment="1" applyProtection="1">
      <alignment vertical="center"/>
    </xf>
    <xf numFmtId="0" fontId="16" fillId="0" borderId="26" xfId="9" applyFont="1" applyBorder="1" applyAlignment="1" applyProtection="1">
      <alignment horizontal="center" vertical="center"/>
    </xf>
    <xf numFmtId="0" fontId="16" fillId="0" borderId="53" xfId="9" applyFont="1" applyBorder="1" applyAlignment="1" applyProtection="1">
      <alignment vertical="center"/>
    </xf>
    <xf numFmtId="0" fontId="16" fillId="0" borderId="8" xfId="9" applyFont="1" applyBorder="1" applyAlignment="1" applyProtection="1">
      <alignment vertical="center"/>
    </xf>
    <xf numFmtId="0" fontId="16" fillId="0" borderId="0" xfId="9" applyFont="1" applyBorder="1" applyAlignment="1" applyProtection="1">
      <alignment vertical="center"/>
    </xf>
    <xf numFmtId="0" fontId="16" fillId="0" borderId="19" xfId="9" applyFont="1" applyBorder="1" applyAlignment="1" applyProtection="1">
      <alignment horizontal="left" vertical="center"/>
    </xf>
    <xf numFmtId="0" fontId="16" fillId="0" borderId="24" xfId="9" applyFont="1" applyBorder="1" applyAlignment="1" applyProtection="1">
      <alignment horizontal="center" vertical="center"/>
    </xf>
    <xf numFmtId="0" fontId="16" fillId="6" borderId="8" xfId="9" applyFont="1" applyFill="1" applyBorder="1" applyAlignment="1" applyProtection="1">
      <alignment vertical="center"/>
    </xf>
    <xf numFmtId="0" fontId="16" fillId="6" borderId="25" xfId="9" applyFont="1" applyFill="1" applyBorder="1" applyAlignment="1" applyProtection="1">
      <alignment horizontal="left" vertical="center"/>
    </xf>
    <xf numFmtId="0" fontId="16" fillId="0" borderId="0" xfId="9" applyFont="1" applyBorder="1" applyAlignment="1" applyProtection="1">
      <alignment horizontal="left" vertical="center" wrapText="1"/>
    </xf>
    <xf numFmtId="0" fontId="16" fillId="0" borderId="0" xfId="9" applyFont="1" applyBorder="1" applyAlignment="1" applyProtection="1">
      <alignment vertical="center" wrapText="1"/>
    </xf>
    <xf numFmtId="0" fontId="16" fillId="0" borderId="0" xfId="9" applyFont="1" applyBorder="1" applyAlignment="1" applyProtection="1">
      <alignment horizontal="center" vertical="center"/>
    </xf>
    <xf numFmtId="0" fontId="16" fillId="0" borderId="0" xfId="9" applyFont="1" applyBorder="1" applyAlignment="1" applyProtection="1">
      <alignment horizontal="left" vertical="center"/>
    </xf>
    <xf numFmtId="0" fontId="16" fillId="5" borderId="12" xfId="9" applyFont="1" applyFill="1" applyBorder="1" applyAlignment="1" applyProtection="1">
      <alignment horizontal="center" vertical="center" wrapText="1"/>
    </xf>
    <xf numFmtId="0" fontId="16" fillId="0" borderId="67" xfId="9" applyFont="1" applyBorder="1" applyAlignment="1" applyProtection="1">
      <alignment horizontal="center" vertical="center"/>
    </xf>
    <xf numFmtId="0" fontId="16" fillId="5" borderId="9" xfId="9" applyFont="1" applyFill="1" applyBorder="1" applyAlignment="1" applyProtection="1">
      <alignment horizontal="center" vertical="center" wrapText="1"/>
    </xf>
    <xf numFmtId="49" fontId="16" fillId="0" borderId="6" xfId="9" applyNumberFormat="1" applyFont="1" applyFill="1" applyBorder="1" applyAlignment="1" applyProtection="1">
      <alignment horizontal="center" vertical="center"/>
    </xf>
    <xf numFmtId="0" fontId="16" fillId="5" borderId="1" xfId="9" applyFont="1" applyFill="1" applyBorder="1" applyAlignment="1" applyProtection="1">
      <alignment horizontal="center" vertical="center" wrapText="1"/>
    </xf>
    <xf numFmtId="0" fontId="16" fillId="0" borderId="31" xfId="9" applyFont="1" applyFill="1" applyBorder="1" applyAlignment="1" applyProtection="1">
      <alignment horizontal="left" vertical="center"/>
    </xf>
    <xf numFmtId="0" fontId="16" fillId="0" borderId="32" xfId="9" applyFont="1" applyFill="1" applyBorder="1" applyAlignment="1" applyProtection="1">
      <alignment horizontal="left" vertical="center"/>
    </xf>
    <xf numFmtId="0" fontId="16" fillId="0" borderId="45" xfId="9" applyFont="1" applyFill="1" applyBorder="1" applyAlignment="1" applyProtection="1">
      <alignment horizontal="left" vertical="center"/>
    </xf>
    <xf numFmtId="0" fontId="16" fillId="5" borderId="24" xfId="9" applyFont="1" applyFill="1" applyBorder="1" applyAlignment="1" applyProtection="1">
      <alignment horizontal="center" vertical="center" wrapText="1"/>
    </xf>
    <xf numFmtId="42" fontId="16" fillId="0" borderId="2" xfId="9" applyNumberFormat="1" applyFont="1" applyFill="1" applyBorder="1" applyAlignment="1" applyProtection="1">
      <alignment horizontal="left" vertical="center"/>
    </xf>
    <xf numFmtId="0" fontId="16"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6" fillId="0" borderId="19" xfId="9" applyFont="1" applyFill="1" applyBorder="1" applyAlignment="1" applyProtection="1">
      <alignment horizontal="left" vertical="center"/>
    </xf>
    <xf numFmtId="0" fontId="16" fillId="5" borderId="10" xfId="9" applyFont="1" applyFill="1" applyBorder="1" applyAlignment="1" applyProtection="1">
      <alignment horizontal="center" vertical="center" wrapText="1"/>
    </xf>
    <xf numFmtId="0" fontId="16" fillId="0" borderId="21" xfId="9" applyFont="1" applyBorder="1" applyAlignment="1" applyProtection="1">
      <alignment horizontal="center" vertical="center"/>
    </xf>
    <xf numFmtId="0" fontId="16" fillId="0" borderId="27" xfId="9" applyFont="1" applyFill="1" applyBorder="1" applyAlignment="1" applyProtection="1">
      <alignment horizontal="center" vertical="center"/>
    </xf>
    <xf numFmtId="0" fontId="16" fillId="0" borderId="6" xfId="9" applyFont="1" applyFill="1" applyBorder="1" applyAlignment="1" applyProtection="1">
      <alignment horizontal="center" vertical="center"/>
    </xf>
    <xf numFmtId="0" fontId="16" fillId="0" borderId="43" xfId="9" applyFont="1" applyFill="1" applyBorder="1" applyAlignment="1" applyProtection="1">
      <alignment horizontal="center" vertical="center"/>
    </xf>
    <xf numFmtId="0" fontId="16"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6" fillId="0" borderId="10" xfId="9" applyFont="1" applyBorder="1" applyAlignment="1" applyProtection="1">
      <alignment horizontal="center" vertical="center"/>
    </xf>
    <xf numFmtId="0" fontId="16" fillId="2" borderId="80" xfId="9" applyFont="1" applyFill="1" applyBorder="1" applyAlignment="1" applyProtection="1">
      <alignment horizontal="center" vertical="center"/>
      <protection locked="0"/>
    </xf>
    <xf numFmtId="0" fontId="5" fillId="0" borderId="63" xfId="9" applyFont="1" applyFill="1" applyBorder="1" applyAlignment="1" applyProtection="1">
      <alignment vertical="top"/>
    </xf>
    <xf numFmtId="0" fontId="16" fillId="0" borderId="21" xfId="9" applyFont="1" applyBorder="1" applyAlignment="1" applyProtection="1">
      <alignment horizontal="right" vertical="center"/>
    </xf>
    <xf numFmtId="177" fontId="16" fillId="0" borderId="80" xfId="9" applyNumberFormat="1" applyFont="1" applyBorder="1" applyAlignment="1" applyProtection="1">
      <alignment horizontal="center" vertical="center"/>
      <protection locked="0"/>
    </xf>
    <xf numFmtId="177" fontId="16" fillId="0" borderId="0" xfId="9" applyNumberFormat="1" applyFont="1" applyBorder="1" applyAlignment="1" applyProtection="1">
      <alignment vertical="center"/>
    </xf>
    <xf numFmtId="177" fontId="16" fillId="0" borderId="0" xfId="9" applyNumberFormat="1" applyFont="1" applyBorder="1" applyAlignment="1" applyProtection="1">
      <alignment horizontal="center" vertical="center"/>
    </xf>
    <xf numFmtId="0" fontId="16" fillId="0" borderId="56" xfId="9" applyFont="1" applyBorder="1" applyAlignment="1" applyProtection="1">
      <alignment horizontal="left" vertical="center"/>
    </xf>
    <xf numFmtId="0" fontId="5" fillId="0" borderId="0" xfId="9" applyFont="1" applyFill="1" applyBorder="1" applyAlignment="1" applyProtection="1">
      <alignment vertical="top"/>
    </xf>
    <xf numFmtId="0" fontId="16" fillId="0" borderId="26" xfId="9" applyFont="1" applyBorder="1" applyAlignment="1" applyProtection="1">
      <alignment horizontal="right" vertical="center"/>
    </xf>
    <xf numFmtId="177" fontId="16" fillId="4" borderId="80" xfId="9" applyNumberFormat="1" applyFont="1" applyFill="1" applyBorder="1" applyAlignment="1" applyProtection="1">
      <alignment horizontal="center" vertical="center" wrapText="1"/>
      <protection locked="0"/>
    </xf>
    <xf numFmtId="0" fontId="24" fillId="0" borderId="0" xfId="9" applyFont="1" applyBorder="1" applyProtection="1"/>
    <xf numFmtId="0" fontId="24" fillId="0" borderId="0" xfId="9" applyFont="1" applyProtection="1"/>
    <xf numFmtId="14" fontId="16" fillId="0" borderId="67" xfId="9" applyNumberFormat="1" applyFont="1" applyFill="1" applyBorder="1" applyAlignment="1" applyProtection="1">
      <alignment horizontal="center" vertical="center"/>
    </xf>
    <xf numFmtId="188" fontId="16"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6" fillId="0" borderId="51"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6" fillId="0" borderId="1" xfId="9" applyFont="1" applyFill="1" applyBorder="1" applyAlignment="1" applyProtection="1">
      <alignment horizontal="center" vertical="center"/>
    </xf>
    <xf numFmtId="0" fontId="16" fillId="2" borderId="86" xfId="9" applyFont="1" applyFill="1" applyBorder="1" applyAlignment="1" applyProtection="1">
      <alignment horizontal="center" vertical="center"/>
      <protection locked="0"/>
    </xf>
    <xf numFmtId="0" fontId="16" fillId="0" borderId="10" xfId="9" applyFont="1" applyFill="1" applyBorder="1" applyAlignment="1" applyProtection="1">
      <alignment horizontal="right" vertical="center"/>
    </xf>
    <xf numFmtId="0" fontId="16" fillId="0" borderId="26" xfId="9" applyFont="1" applyBorder="1" applyAlignment="1" applyProtection="1">
      <alignment horizontal="center" vertical="center" shrinkToFit="1"/>
    </xf>
    <xf numFmtId="0" fontId="16" fillId="0" borderId="1" xfId="9" applyFont="1" applyBorder="1" applyAlignment="1" applyProtection="1">
      <alignment horizontal="center" vertical="center"/>
    </xf>
    <xf numFmtId="0" fontId="16"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80" xfId="9" applyFont="1" applyFill="1" applyBorder="1" applyProtection="1"/>
    <xf numFmtId="0" fontId="9" fillId="0" borderId="0" xfId="9" applyFont="1" applyAlignment="1" applyProtection="1">
      <alignment horizontal="center" vertical="center"/>
    </xf>
    <xf numFmtId="0" fontId="9" fillId="0" borderId="80" xfId="9" applyFont="1" applyBorder="1" applyProtection="1"/>
    <xf numFmtId="0" fontId="5" fillId="5" borderId="1" xfId="8" applyFont="1" applyFill="1" applyBorder="1" applyAlignment="1" applyProtection="1">
      <alignment vertical="center" wrapText="1"/>
    </xf>
    <xf numFmtId="0" fontId="5" fillId="0" borderId="87" xfId="8" applyFont="1" applyBorder="1" applyProtection="1"/>
    <xf numFmtId="0" fontId="5" fillId="0" borderId="88"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3"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4"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5" xfId="8" applyNumberFormat="1" applyFont="1" applyFill="1" applyBorder="1" applyAlignment="1" applyProtection="1">
      <alignment vertical="center"/>
    </xf>
    <xf numFmtId="49" fontId="5" fillId="0" borderId="43"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80" xfId="8" applyFont="1" applyFill="1" applyBorder="1" applyAlignment="1" applyProtection="1">
      <alignment horizontal="center" vertical="top"/>
    </xf>
    <xf numFmtId="0" fontId="5" fillId="0" borderId="58"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3"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6" fillId="0" borderId="6" xfId="3" applyFont="1" applyBorder="1" applyAlignment="1" applyProtection="1">
      <alignment horizontal="center" vertical="center" wrapText="1"/>
    </xf>
    <xf numFmtId="189" fontId="16" fillId="0" borderId="43" xfId="8" applyNumberFormat="1" applyFont="1" applyBorder="1" applyAlignment="1" applyProtection="1">
      <alignment horizontal="center" vertical="center" wrapText="1"/>
    </xf>
    <xf numFmtId="189" fontId="16" fillId="0" borderId="43" xfId="3" applyNumberFormat="1" applyFont="1" applyBorder="1" applyAlignment="1" applyProtection="1">
      <alignment vertical="center" wrapText="1"/>
    </xf>
    <xf numFmtId="189" fontId="16" fillId="0" borderId="11" xfId="3" applyNumberFormat="1" applyFont="1" applyBorder="1" applyAlignment="1" applyProtection="1">
      <alignment vertical="center" wrapText="1"/>
    </xf>
    <xf numFmtId="189" fontId="16" fillId="7" borderId="4" xfId="3" applyNumberFormat="1" applyFont="1" applyFill="1" applyBorder="1" applyAlignment="1" applyProtection="1">
      <alignment vertical="center" wrapText="1"/>
    </xf>
    <xf numFmtId="0" fontId="16" fillId="0" borderId="7" xfId="8" applyFont="1" applyBorder="1" applyAlignment="1" applyProtection="1">
      <alignment horizontal="center" vertical="center" wrapText="1"/>
    </xf>
    <xf numFmtId="0" fontId="25" fillId="0" borderId="0" xfId="3" applyFont="1" applyProtection="1">
      <alignment vertical="center"/>
    </xf>
    <xf numFmtId="0" fontId="16" fillId="0" borderId="0" xfId="8" applyFont="1" applyBorder="1" applyAlignment="1" applyProtection="1">
      <alignment horizontal="right" vertical="center" wrapText="1"/>
    </xf>
    <xf numFmtId="0" fontId="16" fillId="0" borderId="91" xfId="8" applyFont="1" applyBorder="1" applyAlignment="1" applyProtection="1">
      <alignment horizontal="right" vertical="center"/>
    </xf>
    <xf numFmtId="0" fontId="16" fillId="0" borderId="92" xfId="8" applyFont="1" applyBorder="1" applyAlignment="1" applyProtection="1">
      <alignment horizontal="right" vertical="center" wrapText="1"/>
    </xf>
    <xf numFmtId="0" fontId="5" fillId="0" borderId="0" xfId="8" applyFont="1" applyAlignment="1" applyProtection="1"/>
    <xf numFmtId="0" fontId="16" fillId="0" borderId="8" xfId="8" applyFont="1" applyBorder="1" applyAlignment="1" applyProtection="1">
      <alignment horizontal="right" vertical="center"/>
    </xf>
    <xf numFmtId="0" fontId="16" fillId="0" borderId="67" xfId="8" applyFont="1" applyBorder="1" applyAlignment="1" applyProtection="1">
      <alignment horizontal="center" vertical="center" wrapText="1"/>
    </xf>
    <xf numFmtId="49" fontId="16" fillId="0" borderId="51" xfId="8" applyNumberFormat="1" applyFont="1" applyFill="1" applyBorder="1" applyAlignment="1" applyProtection="1">
      <alignment horizontal="left" vertical="center" shrinkToFit="1"/>
    </xf>
    <xf numFmtId="49" fontId="16" fillId="0" borderId="4" xfId="8" applyNumberFormat="1" applyFont="1" applyFill="1" applyBorder="1" applyAlignment="1" applyProtection="1">
      <alignment horizontal="left" vertical="center" shrinkToFit="1"/>
    </xf>
    <xf numFmtId="0" fontId="16" fillId="0" borderId="13" xfId="8" applyFont="1" applyBorder="1" applyAlignment="1" applyProtection="1">
      <alignment horizontal="right" vertical="center" wrapText="1"/>
    </xf>
    <xf numFmtId="0" fontId="16" fillId="0" borderId="26" xfId="8" applyFont="1" applyBorder="1" applyAlignment="1" applyProtection="1">
      <alignment horizontal="right" vertical="center"/>
    </xf>
    <xf numFmtId="49" fontId="5" fillId="0" borderId="0" xfId="8" applyNumberFormat="1" applyFont="1" applyProtection="1"/>
    <xf numFmtId="0" fontId="16" fillId="0" borderId="55" xfId="3" applyFont="1" applyBorder="1" applyProtection="1">
      <alignment vertical="center"/>
    </xf>
    <xf numFmtId="0" fontId="16" fillId="0" borderId="43" xfId="3" applyFont="1" applyBorder="1" applyProtection="1">
      <alignment vertical="center"/>
    </xf>
    <xf numFmtId="0" fontId="16" fillId="0" borderId="11" xfId="3" applyFont="1" applyBorder="1" applyProtection="1">
      <alignment vertical="center"/>
    </xf>
    <xf numFmtId="0" fontId="16" fillId="0" borderId="0" xfId="3" applyFont="1" applyFill="1" applyBorder="1" applyAlignment="1" applyProtection="1">
      <alignment vertical="center"/>
    </xf>
    <xf numFmtId="0" fontId="16" fillId="0" borderId="19" xfId="8" applyFont="1" applyFill="1" applyBorder="1" applyAlignment="1" applyProtection="1">
      <alignment horizontal="left" vertical="center"/>
    </xf>
    <xf numFmtId="0" fontId="16" fillId="5" borderId="0" xfId="8" applyFont="1" applyFill="1" applyBorder="1" applyAlignment="1" applyProtection="1">
      <alignment horizontal="left" vertical="center" wrapText="1"/>
    </xf>
    <xf numFmtId="0" fontId="16" fillId="5" borderId="51"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6"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6" fillId="0" borderId="1" xfId="12" applyFont="1" applyFill="1" applyBorder="1" applyAlignment="1" applyProtection="1">
      <alignment horizontal="right" vertical="center" wrapText="1"/>
    </xf>
    <xf numFmtId="0" fontId="16" fillId="0" borderId="27" xfId="3" applyFont="1" applyBorder="1" applyAlignment="1">
      <alignment vertical="center"/>
    </xf>
    <xf numFmtId="0" fontId="16" fillId="0" borderId="6" xfId="3" applyFont="1" applyBorder="1" applyAlignment="1">
      <alignment vertical="center" wrapText="1"/>
    </xf>
    <xf numFmtId="0" fontId="16" fillId="0" borderId="5" xfId="3" applyFont="1" applyBorder="1" applyAlignment="1">
      <alignment vertical="center" wrapText="1"/>
    </xf>
    <xf numFmtId="0" fontId="16" fillId="0" borderId="9" xfId="12" applyFont="1" applyFill="1" applyBorder="1" applyAlignment="1" applyProtection="1">
      <alignment horizontal="right" vertical="center" wrapText="1"/>
    </xf>
    <xf numFmtId="0" fontId="16" fillId="0" borderId="53" xfId="3" applyFont="1" applyBorder="1" applyAlignment="1">
      <alignment vertical="center"/>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80"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6" fillId="0" borderId="0" xfId="3" applyFont="1" applyBorder="1" applyAlignment="1" applyProtection="1">
      <alignment horizontal="center" vertical="center"/>
    </xf>
    <xf numFmtId="0" fontId="16"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6" fillId="0" borderId="0" xfId="3" applyFont="1" applyProtection="1">
      <alignment vertical="center"/>
    </xf>
    <xf numFmtId="0" fontId="26" fillId="0" borderId="0" xfId="3" applyFont="1" applyAlignment="1" applyProtection="1">
      <alignment horizontal="left" vertical="center"/>
    </xf>
    <xf numFmtId="0" fontId="9" fillId="0" borderId="0" xfId="3" applyFont="1">
      <alignment vertical="center"/>
    </xf>
    <xf numFmtId="49" fontId="2" fillId="0" borderId="9" xfId="1" applyNumberFormat="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xf>
    <xf numFmtId="176" fontId="2" fillId="0" borderId="9" xfId="1" applyNumberFormat="1" applyFont="1" applyFill="1" applyBorder="1" applyAlignment="1" applyProtection="1">
      <alignment horizontal="center" vertical="top"/>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180" fontId="2" fillId="0" borderId="29" xfId="3" applyNumberFormat="1" applyFont="1" applyBorder="1" applyAlignment="1" applyProtection="1">
      <alignment vertical="center"/>
    </xf>
    <xf numFmtId="0" fontId="12" fillId="0" borderId="35" xfId="1" applyFont="1" applyFill="1" applyBorder="1" applyAlignment="1" applyProtection="1">
      <alignment vertical="center" wrapText="1"/>
    </xf>
    <xf numFmtId="0" fontId="12"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178" fontId="2" fillId="0" borderId="40" xfId="1" applyNumberFormat="1" applyFont="1" applyFill="1" applyBorder="1" applyAlignment="1" applyProtection="1">
      <alignment horizontal="right" vertical="center"/>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xf>
    <xf numFmtId="38" fontId="2" fillId="0" borderId="43" xfId="6" applyNumberFormat="1" applyFont="1" applyFill="1" applyBorder="1" applyAlignment="1" applyProtection="1">
      <alignment horizontal="center"/>
    </xf>
    <xf numFmtId="38" fontId="2" fillId="0" borderId="43"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3" fillId="0" borderId="9" xfId="1" applyNumberFormat="1" applyFont="1" applyFill="1" applyBorder="1" applyAlignment="1" applyProtection="1">
      <alignment horizontal="center"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5" fillId="0" borderId="1" xfId="8" applyFont="1" applyBorder="1" applyAlignment="1" applyProtection="1">
      <alignment horizontal="center" vertical="center"/>
    </xf>
    <xf numFmtId="0" fontId="5" fillId="0" borderId="6"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6" fillId="5" borderId="10" xfId="8" applyFont="1" applyFill="1" applyBorder="1" applyAlignment="1" applyProtection="1">
      <alignment vertical="center" wrapText="1"/>
    </xf>
    <xf numFmtId="0" fontId="16" fillId="5" borderId="43" xfId="8" applyFont="1" applyFill="1" applyBorder="1" applyAlignment="1" applyProtection="1">
      <alignment vertical="center" wrapText="1"/>
    </xf>
    <xf numFmtId="0" fontId="16" fillId="5" borderId="11" xfId="8" applyFont="1" applyFill="1" applyBorder="1" applyAlignment="1" applyProtection="1">
      <alignment vertical="center" wrapText="1"/>
    </xf>
    <xf numFmtId="0" fontId="16" fillId="5" borderId="18" xfId="8" applyFont="1" applyFill="1" applyBorder="1" applyAlignment="1" applyProtection="1">
      <alignment vertical="center" wrapText="1"/>
    </xf>
    <xf numFmtId="0" fontId="16" fillId="5" borderId="0" xfId="8" applyFont="1" applyFill="1" applyBorder="1" applyAlignment="1" applyProtection="1">
      <alignment vertical="center" wrapText="1"/>
    </xf>
    <xf numFmtId="0" fontId="16" fillId="5" borderId="19" xfId="8" applyFont="1" applyFill="1" applyBorder="1" applyAlignment="1" applyProtection="1">
      <alignment vertical="center" wrapText="1"/>
    </xf>
    <xf numFmtId="0" fontId="16" fillId="0" borderId="44" xfId="8" applyFont="1" applyBorder="1" applyAlignment="1" applyProtection="1">
      <alignment horizontal="center" vertical="center" shrinkToFit="1"/>
    </xf>
    <xf numFmtId="0" fontId="16" fillId="0" borderId="32" xfId="8" applyFont="1" applyBorder="1" applyAlignment="1" applyProtection="1">
      <alignment horizontal="center" vertical="center" shrinkToFit="1"/>
    </xf>
    <xf numFmtId="0" fontId="16" fillId="0" borderId="45" xfId="8" applyFont="1" applyBorder="1" applyAlignment="1" applyProtection="1">
      <alignment horizontal="center" vertical="center" shrinkToFit="1"/>
    </xf>
    <xf numFmtId="177" fontId="16" fillId="0" borderId="48" xfId="8" applyNumberFormat="1" applyFont="1" applyFill="1" applyBorder="1" applyAlignment="1" applyProtection="1">
      <alignment horizontal="left" vertical="center"/>
      <protection locked="0"/>
    </xf>
    <xf numFmtId="177" fontId="16" fillId="0" borderId="3" xfId="8" applyNumberFormat="1" applyFont="1" applyFill="1" applyBorder="1" applyAlignment="1" applyProtection="1">
      <alignment horizontal="left" vertical="center"/>
      <protection locked="0"/>
    </xf>
    <xf numFmtId="177" fontId="16" fillId="0" borderId="4" xfId="8" applyNumberFormat="1" applyFont="1" applyFill="1" applyBorder="1" applyAlignment="1" applyProtection="1">
      <alignment horizontal="left" vertical="center"/>
      <protection locked="0"/>
    </xf>
    <xf numFmtId="177" fontId="16" fillId="0" borderId="48" xfId="8" applyNumberFormat="1" applyFont="1" applyFill="1" applyBorder="1" applyAlignment="1" applyProtection="1">
      <alignment vertical="center"/>
      <protection locked="0"/>
    </xf>
    <xf numFmtId="177" fontId="16" fillId="0" borderId="3" xfId="8" applyNumberFormat="1" applyFont="1" applyFill="1" applyBorder="1" applyAlignment="1" applyProtection="1">
      <alignment vertical="center"/>
      <protection locked="0"/>
    </xf>
    <xf numFmtId="177" fontId="16" fillId="0" borderId="4" xfId="8" applyNumberFormat="1" applyFont="1" applyFill="1" applyBorder="1" applyAlignment="1" applyProtection="1">
      <alignment vertical="center"/>
      <protection locked="0"/>
    </xf>
    <xf numFmtId="0" fontId="16" fillId="5" borderId="9" xfId="8" applyFont="1" applyFill="1" applyBorder="1" applyAlignment="1" applyProtection="1">
      <alignment horizontal="center" vertical="center" wrapText="1"/>
    </xf>
    <xf numFmtId="0" fontId="16" fillId="5" borderId="1" xfId="8"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protection locked="0"/>
    </xf>
    <xf numFmtId="0" fontId="16" fillId="2" borderId="4" xfId="8" applyFont="1" applyFill="1" applyBorder="1" applyAlignment="1" applyProtection="1">
      <alignment horizontal="center" vertical="center"/>
      <protection locked="0"/>
    </xf>
    <xf numFmtId="0" fontId="16" fillId="0" borderId="57" xfId="8" applyFont="1" applyFill="1" applyBorder="1" applyAlignment="1" applyProtection="1">
      <alignment vertical="center"/>
    </xf>
    <xf numFmtId="0" fontId="16" fillId="0" borderId="58" xfId="8" applyFont="1" applyFill="1" applyBorder="1" applyAlignment="1" applyProtection="1">
      <alignment vertical="center"/>
    </xf>
    <xf numFmtId="0" fontId="16" fillId="0" borderId="59" xfId="8" applyFont="1" applyFill="1" applyBorder="1" applyAlignment="1" applyProtection="1">
      <alignment vertical="center"/>
    </xf>
    <xf numFmtId="9" fontId="16" fillId="0" borderId="57" xfId="8" applyNumberFormat="1" applyFont="1" applyFill="1" applyBorder="1" applyAlignment="1" applyProtection="1">
      <alignment horizontal="center" vertical="center"/>
      <protection locked="0"/>
    </xf>
    <xf numFmtId="9" fontId="16" fillId="0" borderId="58" xfId="8" applyNumberFormat="1" applyFont="1" applyFill="1" applyBorder="1" applyAlignment="1" applyProtection="1">
      <alignment horizontal="center" vertical="center"/>
      <protection locked="0"/>
    </xf>
    <xf numFmtId="9" fontId="16" fillId="0" borderId="59" xfId="8" applyNumberFormat="1"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center"/>
      <protection locked="0"/>
    </xf>
    <xf numFmtId="49" fontId="16" fillId="0" borderId="3" xfId="8" applyNumberFormat="1" applyFont="1" applyFill="1" applyBorder="1" applyAlignment="1" applyProtection="1">
      <alignment horizontal="left" vertical="center"/>
      <protection locked="0"/>
    </xf>
    <xf numFmtId="49" fontId="16" fillId="0" borderId="4" xfId="8" applyNumberFormat="1" applyFont="1" applyFill="1" applyBorder="1" applyAlignment="1" applyProtection="1">
      <alignment horizontal="left" vertical="center"/>
      <protection locked="0"/>
    </xf>
    <xf numFmtId="49" fontId="16" fillId="0" borderId="2" xfId="8" applyNumberFormat="1" applyFont="1" applyFill="1" applyBorder="1" applyAlignment="1" applyProtection="1">
      <alignment horizontal="left" vertical="center" shrinkToFit="1"/>
      <protection locked="0"/>
    </xf>
    <xf numFmtId="49" fontId="16" fillId="0" borderId="3" xfId="8" applyNumberFormat="1" applyFont="1" applyFill="1" applyBorder="1" applyAlignment="1" applyProtection="1">
      <alignment horizontal="left" vertical="center" shrinkToFit="1"/>
      <protection locked="0"/>
    </xf>
    <xf numFmtId="49" fontId="16" fillId="0" borderId="4" xfId="8" applyNumberFormat="1" applyFont="1" applyFill="1" applyBorder="1" applyAlignment="1" applyProtection="1">
      <alignment horizontal="left" vertical="center" shrinkToFit="1"/>
      <protection locked="0"/>
    </xf>
    <xf numFmtId="0" fontId="16" fillId="0" borderId="24" xfId="8" applyFont="1" applyBorder="1" applyAlignment="1" applyProtection="1">
      <alignment vertical="center" wrapText="1"/>
    </xf>
    <xf numFmtId="0" fontId="16" fillId="0" borderId="8" xfId="8" applyFont="1" applyBorder="1" applyAlignment="1" applyProtection="1">
      <alignment vertical="center" wrapText="1"/>
    </xf>
    <xf numFmtId="0" fontId="16" fillId="0" borderId="2" xfId="8" applyFont="1" applyBorder="1" applyAlignment="1" applyProtection="1">
      <alignment vertical="center" wrapText="1"/>
      <protection locked="0"/>
    </xf>
    <xf numFmtId="0" fontId="16" fillId="0" borderId="3" xfId="8" applyFont="1" applyBorder="1" applyAlignment="1" applyProtection="1">
      <alignment vertical="center" wrapText="1"/>
      <protection locked="0"/>
    </xf>
    <xf numFmtId="0" fontId="16" fillId="0" borderId="4" xfId="8" applyFont="1" applyBorder="1" applyAlignment="1" applyProtection="1">
      <alignment vertical="center" wrapText="1"/>
      <protection locked="0"/>
    </xf>
    <xf numFmtId="0" fontId="16" fillId="0" borderId="9" xfId="8" applyFont="1" applyFill="1" applyBorder="1" applyAlignment="1" applyProtection="1">
      <alignment horizontal="center" vertical="center" wrapText="1"/>
    </xf>
    <xf numFmtId="0" fontId="16" fillId="0" borderId="1" xfId="8" applyFont="1" applyFill="1" applyBorder="1" applyAlignment="1" applyProtection="1">
      <alignment horizontal="center" vertical="center"/>
    </xf>
    <xf numFmtId="42" fontId="16" fillId="0" borderId="2" xfId="9" applyNumberFormat="1" applyFont="1" applyFill="1" applyBorder="1" applyAlignment="1" applyProtection="1">
      <alignment horizontal="right" vertical="center"/>
      <protection locked="0"/>
    </xf>
    <xf numFmtId="42" fontId="16" fillId="0" borderId="3" xfId="9" applyNumberFormat="1" applyFont="1" applyFill="1" applyBorder="1" applyAlignment="1" applyProtection="1">
      <alignment horizontal="right" vertical="center"/>
      <protection locked="0"/>
    </xf>
    <xf numFmtId="42" fontId="16" fillId="0" borderId="4" xfId="9" applyNumberFormat="1" applyFont="1" applyFill="1" applyBorder="1" applyAlignment="1" applyProtection="1">
      <alignment horizontal="right" vertical="center"/>
      <protection locked="0"/>
    </xf>
    <xf numFmtId="187" fontId="16" fillId="0" borderId="2" xfId="8" applyNumberFormat="1" applyFont="1" applyBorder="1" applyAlignment="1" applyProtection="1">
      <alignment horizontal="left" vertical="center"/>
    </xf>
    <xf numFmtId="187" fontId="16" fillId="0" borderId="3" xfId="8" applyNumberFormat="1" applyFont="1" applyBorder="1" applyAlignment="1" applyProtection="1">
      <alignment horizontal="left" vertical="center"/>
    </xf>
    <xf numFmtId="187" fontId="16" fillId="0" borderId="56" xfId="8" applyNumberFormat="1" applyFont="1" applyBorder="1" applyAlignment="1" applyProtection="1">
      <alignment horizontal="left" vertical="center"/>
    </xf>
    <xf numFmtId="0" fontId="16" fillId="5" borderId="12" xfId="8" applyFont="1" applyFill="1" applyBorder="1" applyAlignment="1" applyProtection="1">
      <alignment horizontal="center" vertical="center" textRotation="255" wrapText="1"/>
    </xf>
    <xf numFmtId="0" fontId="16" fillId="5" borderId="20" xfId="8" applyFont="1" applyFill="1" applyBorder="1" applyAlignment="1" applyProtection="1">
      <alignment horizontal="center" vertical="center" textRotation="255" wrapText="1"/>
    </xf>
    <xf numFmtId="0" fontId="16" fillId="5" borderId="29" xfId="8" applyFont="1" applyFill="1" applyBorder="1" applyAlignment="1" applyProtection="1">
      <alignment horizontal="center" vertical="center" textRotation="255" wrapText="1"/>
    </xf>
    <xf numFmtId="0" fontId="16" fillId="5" borderId="5" xfId="8" applyFont="1" applyFill="1" applyBorder="1" applyAlignment="1" applyProtection="1">
      <alignment horizontal="center" vertical="center" wrapText="1"/>
    </xf>
    <xf numFmtId="0" fontId="16" fillId="0" borderId="24" xfId="8" applyFont="1" applyBorder="1" applyAlignment="1" applyProtection="1">
      <alignment horizontal="center" vertical="center"/>
    </xf>
    <xf numFmtId="0" fontId="16" fillId="0" borderId="49" xfId="8" applyFont="1" applyBorder="1" applyAlignment="1" applyProtection="1">
      <alignment horizontal="center" vertical="center"/>
    </xf>
    <xf numFmtId="0" fontId="16" fillId="2" borderId="50" xfId="8" applyFont="1" applyFill="1" applyBorder="1" applyAlignment="1" applyProtection="1">
      <alignment horizontal="center" vertical="center"/>
      <protection locked="0"/>
    </xf>
    <xf numFmtId="0" fontId="16" fillId="2" borderId="51" xfId="8" applyFont="1" applyFill="1" applyBorder="1" applyAlignment="1" applyProtection="1">
      <alignment horizontal="center" vertical="center"/>
      <protection locked="0"/>
    </xf>
    <xf numFmtId="0" fontId="16" fillId="2" borderId="52" xfId="8"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top" wrapText="1"/>
      <protection locked="0"/>
    </xf>
    <xf numFmtId="49" fontId="16" fillId="0" borderId="3" xfId="8" applyNumberFormat="1" applyFont="1" applyFill="1" applyBorder="1" applyAlignment="1" applyProtection="1">
      <alignment horizontal="left" vertical="top" wrapText="1"/>
      <protection locked="0"/>
    </xf>
    <xf numFmtId="49" fontId="16" fillId="0" borderId="4" xfId="8" applyNumberFormat="1" applyFont="1" applyFill="1" applyBorder="1" applyAlignment="1" applyProtection="1">
      <alignment horizontal="left" vertical="top" wrapText="1"/>
      <protection locked="0"/>
    </xf>
    <xf numFmtId="188" fontId="16" fillId="0" borderId="2" xfId="8" applyNumberFormat="1" applyFont="1" applyFill="1" applyBorder="1" applyAlignment="1" applyProtection="1">
      <alignment horizontal="center" vertical="center"/>
      <protection locked="0"/>
    </xf>
    <xf numFmtId="188" fontId="16" fillId="0" borderId="3" xfId="8" applyNumberFormat="1" applyFont="1" applyFill="1" applyBorder="1" applyAlignment="1" applyProtection="1">
      <alignment horizontal="center" vertical="center"/>
      <protection locked="0"/>
    </xf>
    <xf numFmtId="188" fontId="16" fillId="0" borderId="4" xfId="8" applyNumberFormat="1" applyFont="1" applyFill="1" applyBorder="1" applyAlignment="1" applyProtection="1">
      <alignment horizontal="center" vertical="center"/>
      <protection locked="0"/>
    </xf>
    <xf numFmtId="0" fontId="16" fillId="5" borderId="18" xfId="8" applyFont="1" applyFill="1" applyBorder="1" applyAlignment="1" applyProtection="1">
      <alignment horizontal="center" vertical="center" wrapText="1"/>
    </xf>
    <xf numFmtId="0" fontId="16" fillId="5" borderId="0" xfId="8" applyFont="1" applyFill="1" applyBorder="1" applyAlignment="1" applyProtection="1">
      <alignment horizontal="center" vertical="center" wrapText="1"/>
    </xf>
    <xf numFmtId="0" fontId="16" fillId="5" borderId="19" xfId="8" applyFont="1" applyFill="1" applyBorder="1" applyAlignment="1" applyProtection="1">
      <alignment horizontal="center" vertical="center" wrapText="1"/>
    </xf>
    <xf numFmtId="0" fontId="16" fillId="5" borderId="1" xfId="8" applyFont="1" applyFill="1" applyBorder="1" applyAlignment="1" applyProtection="1">
      <alignment horizontal="left" vertical="center" wrapText="1"/>
    </xf>
    <xf numFmtId="0" fontId="16" fillId="5" borderId="6" xfId="8" applyFont="1" applyFill="1" applyBorder="1" applyAlignment="1" applyProtection="1">
      <alignment horizontal="left" vertical="center" wrapText="1"/>
    </xf>
    <xf numFmtId="0" fontId="16" fillId="5" borderId="5" xfId="8" applyFont="1" applyFill="1" applyBorder="1" applyAlignment="1" applyProtection="1">
      <alignment horizontal="left" vertical="center" wrapText="1"/>
    </xf>
    <xf numFmtId="0" fontId="16" fillId="0" borderId="1" xfId="8" applyFont="1" applyBorder="1" applyAlignment="1" applyProtection="1">
      <alignment horizontal="center" vertical="center" wrapText="1"/>
    </xf>
    <xf numFmtId="0" fontId="16" fillId="0" borderId="7" xfId="8" applyFont="1" applyBorder="1" applyAlignment="1" applyProtection="1">
      <alignment horizontal="center" vertical="center" wrapText="1"/>
    </xf>
    <xf numFmtId="0" fontId="16" fillId="2" borderId="3"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3"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5" fillId="2" borderId="2" xfId="8" applyFont="1" applyFill="1" applyBorder="1" applyAlignment="1" applyProtection="1">
      <alignment horizontal="center" vertical="center"/>
      <protection locked="0"/>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6" fillId="0" borderId="2" xfId="8" applyFont="1" applyFill="1" applyBorder="1" applyAlignment="1" applyProtection="1">
      <alignment horizontal="left" vertical="top" wrapText="1"/>
      <protection locked="0"/>
    </xf>
    <xf numFmtId="0" fontId="16" fillId="0" borderId="3" xfId="8" applyFont="1" applyFill="1" applyBorder="1" applyAlignment="1" applyProtection="1">
      <alignment horizontal="left" vertical="top" wrapText="1"/>
      <protection locked="0"/>
    </xf>
    <xf numFmtId="0" fontId="16" fillId="0" borderId="4" xfId="8" applyFont="1" applyFill="1" applyBorder="1" applyAlignment="1" applyProtection="1">
      <alignment horizontal="left" vertical="top" wrapText="1"/>
      <protection locked="0"/>
    </xf>
    <xf numFmtId="0" fontId="16" fillId="5" borderId="10" xfId="8" applyFont="1" applyFill="1" applyBorder="1" applyAlignment="1" applyProtection="1">
      <alignment horizontal="left" vertical="center" wrapText="1"/>
    </xf>
    <xf numFmtId="0" fontId="16" fillId="5" borderId="43" xfId="8" applyFont="1" applyFill="1" applyBorder="1" applyAlignment="1" applyProtection="1">
      <alignment horizontal="left" vertical="center" wrapText="1"/>
    </xf>
    <xf numFmtId="0" fontId="16" fillId="5" borderId="11" xfId="8" applyFont="1" applyFill="1" applyBorder="1" applyAlignment="1" applyProtection="1">
      <alignment horizontal="left" vertical="center" wrapText="1"/>
    </xf>
    <xf numFmtId="0" fontId="16" fillId="0" borderId="24"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49" xfId="8" applyFont="1" applyFill="1" applyBorder="1" applyAlignment="1" applyProtection="1">
      <alignment vertical="center"/>
    </xf>
    <xf numFmtId="0" fontId="16" fillId="0" borderId="63" xfId="8" applyFont="1" applyBorder="1" applyAlignment="1" applyProtection="1">
      <alignment horizontal="center" vertical="center" wrapText="1"/>
    </xf>
    <xf numFmtId="0" fontId="16" fillId="0" borderId="0" xfId="8" applyFont="1" applyBorder="1" applyAlignment="1" applyProtection="1">
      <alignment horizontal="center" vertical="center" wrapText="1"/>
    </xf>
    <xf numFmtId="0" fontId="16" fillId="0" borderId="64" xfId="8" applyFont="1" applyBorder="1" applyAlignment="1" applyProtection="1">
      <alignment horizontal="center" vertical="center" wrapText="1"/>
    </xf>
    <xf numFmtId="190" fontId="16" fillId="0" borderId="2" xfId="8" applyNumberFormat="1" applyFont="1" applyBorder="1" applyAlignment="1" applyProtection="1">
      <alignment horizontal="left" vertical="center" wrapText="1"/>
      <protection locked="0"/>
    </xf>
    <xf numFmtId="190" fontId="16" fillId="0" borderId="3" xfId="8" applyNumberFormat="1" applyFont="1" applyBorder="1" applyAlignment="1" applyProtection="1">
      <alignment horizontal="left" vertical="center" wrapText="1"/>
      <protection locked="0"/>
    </xf>
    <xf numFmtId="190" fontId="16" fillId="0" borderId="4" xfId="8" applyNumberFormat="1" applyFont="1" applyBorder="1" applyAlignment="1" applyProtection="1">
      <alignment horizontal="left" vertical="center" wrapText="1"/>
      <protection locked="0"/>
    </xf>
    <xf numFmtId="0" fontId="16" fillId="5" borderId="24" xfId="8" applyFont="1" applyFill="1" applyBorder="1" applyAlignment="1" applyProtection="1">
      <alignment horizontal="left" vertical="center" wrapText="1"/>
    </xf>
    <xf numFmtId="0" fontId="16" fillId="5" borderId="8" xfId="8" applyFont="1" applyFill="1" applyBorder="1" applyAlignment="1" applyProtection="1">
      <alignment horizontal="left" vertical="center" wrapText="1"/>
    </xf>
    <xf numFmtId="0" fontId="16" fillId="5" borderId="25" xfId="8" applyFont="1" applyFill="1" applyBorder="1" applyAlignment="1" applyProtection="1">
      <alignment horizontal="left" vertical="center" wrapText="1"/>
    </xf>
    <xf numFmtId="0" fontId="16" fillId="0" borderId="42" xfId="8" applyFont="1" applyFill="1" applyBorder="1" applyAlignment="1" applyProtection="1">
      <alignment horizontal="center" vertical="center" wrapText="1"/>
    </xf>
    <xf numFmtId="0" fontId="16" fillId="0" borderId="16" xfId="8" applyFont="1" applyFill="1" applyBorder="1" applyAlignment="1" applyProtection="1">
      <alignment horizontal="center" vertical="center"/>
    </xf>
    <xf numFmtId="0" fontId="16" fillId="2" borderId="60" xfId="8" applyFont="1" applyFill="1" applyBorder="1" applyAlignment="1" applyProtection="1">
      <alignment horizontal="center" vertical="center"/>
      <protection locked="0"/>
    </xf>
    <xf numFmtId="0" fontId="16" fillId="2" borderId="61" xfId="8" applyFont="1" applyFill="1" applyBorder="1" applyAlignment="1" applyProtection="1">
      <alignment horizontal="center" vertical="center"/>
      <protection locked="0"/>
    </xf>
    <xf numFmtId="0" fontId="16" fillId="2" borderId="62" xfId="8" applyFont="1" applyFill="1" applyBorder="1" applyAlignment="1" applyProtection="1">
      <alignment horizontal="center" vertical="center"/>
      <protection locked="0"/>
    </xf>
    <xf numFmtId="0" fontId="19" fillId="0" borderId="11" xfId="8" applyFont="1" applyFill="1" applyBorder="1" applyAlignment="1" applyProtection="1">
      <alignment horizontal="center" vertical="center" wrapText="1"/>
    </xf>
    <xf numFmtId="0" fontId="19" fillId="0" borderId="12" xfId="8" applyFont="1" applyFill="1" applyBorder="1" applyAlignment="1" applyProtection="1">
      <alignment horizontal="center" vertical="center" wrapText="1"/>
    </xf>
    <xf numFmtId="0" fontId="19" fillId="0" borderId="10" xfId="8" applyFont="1" applyFill="1" applyBorder="1" applyAlignment="1" applyProtection="1">
      <alignment horizontal="center" vertical="center" wrapText="1"/>
    </xf>
    <xf numFmtId="189" fontId="16" fillId="0" borderId="2" xfId="8" applyNumberFormat="1" applyFont="1" applyFill="1" applyBorder="1" applyAlignment="1" applyProtection="1">
      <alignment horizontal="left" vertical="center"/>
      <protection locked="0"/>
    </xf>
    <xf numFmtId="189" fontId="16" fillId="0" borderId="3" xfId="8" applyNumberFormat="1" applyFont="1" applyFill="1" applyBorder="1" applyAlignment="1" applyProtection="1">
      <alignment horizontal="left" vertical="center"/>
      <protection locked="0"/>
    </xf>
    <xf numFmtId="189" fontId="16" fillId="0" borderId="4" xfId="8" applyNumberFormat="1" applyFont="1" applyFill="1" applyBorder="1" applyAlignment="1" applyProtection="1">
      <alignment horizontal="left" vertical="center"/>
      <protection locked="0"/>
    </xf>
    <xf numFmtId="0" fontId="16" fillId="0" borderId="1" xfId="8" applyFont="1" applyFill="1" applyBorder="1" applyAlignment="1" applyProtection="1">
      <alignment horizontal="center" vertical="center" wrapText="1"/>
    </xf>
    <xf numFmtId="0" fontId="16" fillId="0" borderId="7" xfId="8" applyFont="1" applyFill="1" applyBorder="1" applyAlignment="1" applyProtection="1">
      <alignment horizontal="center" vertical="center"/>
    </xf>
    <xf numFmtId="0" fontId="5" fillId="5" borderId="10" xfId="8" applyFont="1" applyFill="1" applyBorder="1" applyAlignment="1" applyProtection="1">
      <alignment horizontal="left" vertical="center" wrapText="1"/>
    </xf>
    <xf numFmtId="0" fontId="5" fillId="5" borderId="43" xfId="8" applyFont="1" applyFill="1" applyBorder="1" applyAlignment="1" applyProtection="1">
      <alignment horizontal="left" vertical="center" wrapText="1"/>
    </xf>
    <xf numFmtId="0" fontId="5" fillId="5" borderId="11" xfId="8" applyFont="1" applyFill="1" applyBorder="1" applyAlignment="1" applyProtection="1">
      <alignment horizontal="left" vertical="center"/>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3" xfId="8" applyFont="1" applyFill="1" applyBorder="1" applyAlignment="1" applyProtection="1">
      <alignment horizontal="center" vertical="center"/>
      <protection locked="0"/>
    </xf>
    <xf numFmtId="0" fontId="5" fillId="2" borderId="4" xfId="8" applyFont="1" applyFill="1" applyBorder="1" applyAlignment="1" applyProtection="1">
      <alignment horizontal="center" vertical="center"/>
      <protection locked="0"/>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6" xfId="8" applyFont="1" applyFill="1" applyBorder="1" applyAlignment="1" applyProtection="1">
      <alignment vertical="center" shrinkToFi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0" borderId="53"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9"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10" xfId="3" applyFont="1" applyFill="1" applyBorder="1" applyAlignment="1" applyProtection="1">
      <alignment horizontal="left" vertical="center" wrapText="1"/>
    </xf>
    <xf numFmtId="0" fontId="5" fillId="5" borderId="43"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2" borderId="62"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2" borderId="52" xfId="8" applyFont="1" applyFill="1" applyBorder="1" applyAlignment="1" applyProtection="1">
      <alignment horizontal="center" vertical="center"/>
      <protection locked="0"/>
    </xf>
    <xf numFmtId="0" fontId="5" fillId="0" borderId="50" xfId="8" applyFont="1" applyFill="1" applyBorder="1" applyAlignment="1" applyProtection="1">
      <alignment vertical="center" wrapText="1"/>
    </xf>
    <xf numFmtId="0" fontId="5" fillId="0" borderId="51"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wrapText="1"/>
      <protection locked="0"/>
    </xf>
    <xf numFmtId="0" fontId="1" fillId="0" borderId="58" xfId="3" applyFont="1" applyBorder="1" applyAlignment="1">
      <alignment horizontal="left" vertical="center"/>
    </xf>
    <xf numFmtId="0" fontId="1" fillId="0" borderId="5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 fillId="0" borderId="52" xfId="3" applyFont="1" applyBorder="1" applyAlignment="1">
      <alignment horizontal="left" vertical="center"/>
    </xf>
    <xf numFmtId="0" fontId="16"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64"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4" xfId="3" applyFont="1" applyFill="1" applyBorder="1" applyAlignment="1" applyProtection="1">
      <alignment horizontal="center" vertical="center" wrapText="1"/>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4"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4" xfId="3" applyNumberFormat="1" applyFont="1" applyFill="1" applyBorder="1" applyAlignment="1" applyProtection="1">
      <alignment horizontal="center" vertical="center"/>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3"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6" xfId="8" applyFont="1" applyFill="1" applyBorder="1" applyAlignment="1" applyProtection="1">
      <alignmen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5" fillId="0" borderId="34" xfId="8" applyFont="1" applyFill="1" applyBorder="1" applyAlignment="1" applyProtection="1">
      <alignment vertical="center" wrapText="1"/>
    </xf>
    <xf numFmtId="0" fontId="5" fillId="0" borderId="58" xfId="8" applyFont="1" applyFill="1" applyBorder="1" applyAlignment="1" applyProtection="1">
      <alignment vertical="center" wrapText="1"/>
    </xf>
    <xf numFmtId="0" fontId="5" fillId="0" borderId="69"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50" xfId="8" applyNumberFormat="1" applyFont="1" applyFill="1" applyBorder="1" applyAlignment="1" applyProtection="1">
      <alignment horizontal="right" vertical="center" shrinkToFit="1"/>
      <protection locked="0"/>
    </xf>
    <xf numFmtId="0" fontId="1" fillId="0" borderId="51" xfId="3" applyFont="1" applyBorder="1" applyAlignment="1">
      <alignment horizontal="right" vertical="center" shrinkToFit="1"/>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191" fontId="5" fillId="0" borderId="59" xfId="3" applyNumberFormat="1" applyFont="1" applyFill="1" applyBorder="1" applyAlignment="1" applyProtection="1">
      <alignment horizontal="center" vertical="center"/>
      <protection locked="0"/>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72"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5" fillId="0" borderId="27"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0" fontId="5" fillId="0" borderId="75"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20" fillId="0" borderId="0" xfId="8" applyFont="1" applyAlignment="1" applyProtection="1">
      <alignment horizontal="center" vertical="center" wrapText="1"/>
    </xf>
    <xf numFmtId="0" fontId="20" fillId="0" borderId="0" xfId="3" applyFont="1" applyAlignment="1">
      <alignment horizontal="center" vertical="center" wrapText="1"/>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0" borderId="78" xfId="8" applyFont="1" applyBorder="1" applyAlignment="1" applyProtection="1">
      <alignment horizontal="center" vertical="center"/>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6" xfId="8" applyFont="1" applyFill="1" applyBorder="1" applyAlignment="1" applyProtection="1">
      <alignment horizontal="center" vertical="center"/>
      <protection locked="0"/>
    </xf>
    <xf numFmtId="0" fontId="5" fillId="2" borderId="47" xfId="8" applyFont="1" applyFill="1" applyBorder="1" applyAlignment="1" applyProtection="1">
      <alignment horizontal="center" vertical="center"/>
      <protection locked="0"/>
    </xf>
    <xf numFmtId="0" fontId="5" fillId="2" borderId="79"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0" fontId="7" fillId="0" borderId="0" xfId="9" applyFont="1" applyBorder="1" applyAlignment="1" applyProtection="1">
      <alignment horizontal="center" vertical="center"/>
    </xf>
    <xf numFmtId="0" fontId="21" fillId="0" borderId="81" xfId="9" applyFont="1" applyBorder="1" applyAlignment="1" applyProtection="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16" fillId="0" borderId="10" xfId="9" applyFont="1" applyBorder="1" applyAlignment="1" applyProtection="1">
      <alignment horizontal="left" vertical="center" wrapText="1"/>
    </xf>
    <xf numFmtId="0" fontId="16" fillId="0" borderId="43" xfId="9" applyFont="1" applyBorder="1" applyAlignment="1" applyProtection="1">
      <alignment vertical="center" wrapText="1"/>
    </xf>
    <xf numFmtId="0" fontId="16" fillId="0" borderId="11" xfId="9" applyFont="1" applyBorder="1" applyAlignment="1" applyProtection="1">
      <alignment vertical="center" wrapText="1"/>
    </xf>
    <xf numFmtId="0" fontId="16" fillId="0" borderId="24" xfId="9" applyFont="1" applyBorder="1" applyAlignment="1" applyProtection="1">
      <alignment horizontal="left" vertical="center" wrapText="1"/>
    </xf>
    <xf numFmtId="0" fontId="16" fillId="0" borderId="8" xfId="9" applyFont="1" applyBorder="1" applyAlignment="1" applyProtection="1">
      <alignment vertical="center" wrapText="1"/>
    </xf>
    <xf numFmtId="0" fontId="16" fillId="0" borderId="25" xfId="9" applyFont="1" applyBorder="1" applyAlignment="1" applyProtection="1">
      <alignment vertical="center" wrapText="1"/>
    </xf>
    <xf numFmtId="49" fontId="16" fillId="0" borderId="2" xfId="9" applyNumberFormat="1" applyFont="1" applyBorder="1" applyAlignment="1" applyProtection="1">
      <alignment horizontal="center" vertical="center"/>
      <protection locked="0"/>
    </xf>
    <xf numFmtId="0" fontId="16" fillId="0" borderId="4" xfId="9" applyFont="1" applyBorder="1" applyAlignment="1" applyProtection="1">
      <alignment horizontal="center" vertical="center"/>
      <protection locked="0"/>
    </xf>
    <xf numFmtId="0" fontId="16" fillId="2" borderId="2" xfId="9" applyFont="1" applyFill="1" applyBorder="1" applyAlignment="1" applyProtection="1">
      <alignment horizontal="center" vertical="center"/>
      <protection locked="0"/>
    </xf>
    <xf numFmtId="0" fontId="16" fillId="2" borderId="4" xfId="9" applyFont="1" applyFill="1" applyBorder="1" applyAlignment="1" applyProtection="1">
      <alignment horizontal="center" vertical="center"/>
      <protection locked="0"/>
    </xf>
    <xf numFmtId="0" fontId="16" fillId="0" borderId="2" xfId="9" applyFont="1" applyFill="1" applyBorder="1" applyAlignment="1" applyProtection="1">
      <alignment horizontal="left" vertical="center"/>
      <protection locked="0"/>
    </xf>
    <xf numFmtId="0" fontId="16" fillId="0" borderId="3" xfId="9" applyFont="1" applyFill="1" applyBorder="1" applyAlignment="1" applyProtection="1">
      <alignment horizontal="left" vertical="center"/>
      <protection locked="0"/>
    </xf>
    <xf numFmtId="0" fontId="16" fillId="0" borderId="4" xfId="9" applyFont="1" applyFill="1" applyBorder="1" applyAlignment="1" applyProtection="1">
      <alignment horizontal="left" vertical="center"/>
      <protection locked="0"/>
    </xf>
    <xf numFmtId="0" fontId="16" fillId="6" borderId="2" xfId="9" applyFont="1" applyFill="1" applyBorder="1" applyAlignment="1" applyProtection="1">
      <alignment horizontal="center" vertical="center"/>
      <protection locked="0"/>
    </xf>
    <xf numFmtId="0" fontId="16" fillId="6" borderId="4" xfId="9" applyFont="1" applyFill="1" applyBorder="1" applyAlignment="1" applyProtection="1">
      <alignment horizontal="center" vertical="center"/>
      <protection locked="0"/>
    </xf>
    <xf numFmtId="0" fontId="16" fillId="0" borderId="27" xfId="9" applyFont="1" applyFill="1" applyBorder="1" applyAlignment="1" applyProtection="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4" borderId="2" xfId="9" applyFont="1" applyFill="1" applyBorder="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6" borderId="42" xfId="9" applyFont="1" applyFill="1" applyBorder="1" applyAlignment="1" applyProtection="1">
      <alignment horizontal="center" vertical="center"/>
    </xf>
    <xf numFmtId="0" fontId="16" fillId="6" borderId="84" xfId="9" applyFont="1" applyFill="1" applyBorder="1" applyAlignment="1" applyProtection="1">
      <alignment horizontal="center" vertical="center"/>
    </xf>
    <xf numFmtId="0" fontId="16" fillId="5" borderId="10" xfId="9" applyFont="1" applyFill="1" applyBorder="1" applyAlignment="1" applyProtection="1">
      <alignment horizontal="center" vertical="center" textRotation="255" wrapText="1"/>
    </xf>
    <xf numFmtId="0" fontId="16" fillId="5" borderId="11" xfId="9" applyFont="1" applyFill="1" applyBorder="1" applyAlignment="1" applyProtection="1">
      <alignment horizontal="center" vertical="center" textRotation="255" wrapText="1"/>
    </xf>
    <xf numFmtId="0" fontId="16" fillId="5" borderId="18" xfId="9" applyFont="1" applyFill="1" applyBorder="1" applyAlignment="1" applyProtection="1">
      <alignment horizontal="center" vertical="center" textRotation="255" wrapText="1"/>
    </xf>
    <xf numFmtId="0" fontId="16" fillId="5" borderId="19" xfId="9" applyFont="1" applyFill="1" applyBorder="1" applyAlignment="1" applyProtection="1">
      <alignment horizontal="center" vertical="center" textRotation="255" wrapText="1"/>
    </xf>
    <xf numFmtId="0" fontId="16" fillId="5" borderId="24" xfId="9" applyFont="1" applyFill="1" applyBorder="1" applyAlignment="1" applyProtection="1">
      <alignment horizontal="center" vertical="center" textRotation="255" wrapText="1"/>
    </xf>
    <xf numFmtId="0" fontId="16" fillId="5" borderId="25" xfId="9" applyFont="1" applyFill="1" applyBorder="1" applyAlignment="1" applyProtection="1">
      <alignment horizontal="center" vertical="center" textRotation="255" wrapText="1"/>
    </xf>
    <xf numFmtId="0" fontId="16" fillId="0" borderId="24" xfId="9" applyFont="1" applyBorder="1" applyAlignment="1" applyProtection="1">
      <alignment vertical="center" wrapText="1"/>
    </xf>
    <xf numFmtId="49" fontId="16" fillId="0" borderId="2" xfId="9" applyNumberFormat="1" applyFont="1" applyBorder="1" applyAlignment="1" applyProtection="1">
      <alignment horizontal="left" vertical="center" wrapText="1"/>
      <protection locked="0"/>
    </xf>
    <xf numFmtId="49" fontId="16" fillId="0" borderId="4" xfId="9" applyNumberFormat="1" applyFont="1" applyBorder="1" applyAlignment="1" applyProtection="1">
      <alignment horizontal="left" vertical="center" wrapText="1"/>
      <protection locked="0"/>
    </xf>
    <xf numFmtId="49" fontId="16" fillId="0" borderId="2" xfId="9" applyNumberFormat="1" applyFont="1" applyBorder="1" applyAlignment="1" applyProtection="1">
      <alignment horizontal="left" vertical="center" shrinkToFit="1"/>
      <protection locked="0"/>
    </xf>
    <xf numFmtId="49" fontId="16" fillId="0" borderId="3" xfId="9" applyNumberFormat="1" applyFont="1" applyBorder="1" applyAlignment="1" applyProtection="1">
      <alignment horizontal="left" vertical="center" shrinkToFit="1"/>
      <protection locked="0"/>
    </xf>
    <xf numFmtId="49" fontId="16" fillId="0" borderId="4" xfId="9" applyNumberFormat="1" applyFont="1" applyBorder="1" applyAlignment="1" applyProtection="1">
      <alignment horizontal="left" vertical="center" shrinkToFit="1"/>
      <protection locked="0"/>
    </xf>
    <xf numFmtId="0" fontId="16" fillId="5" borderId="18" xfId="9" applyFont="1" applyFill="1" applyBorder="1" applyAlignment="1" applyProtection="1">
      <alignment horizontal="center" vertical="center"/>
    </xf>
    <xf numFmtId="0" fontId="16" fillId="5" borderId="0" xfId="9" applyFont="1" applyFill="1" applyBorder="1" applyAlignment="1" applyProtection="1">
      <alignment horizontal="center" vertical="center"/>
    </xf>
    <xf numFmtId="0" fontId="16" fillId="5" borderId="19" xfId="9" applyFont="1" applyFill="1" applyBorder="1" applyAlignment="1" applyProtection="1">
      <alignment horizontal="center" vertical="center"/>
    </xf>
    <xf numFmtId="0" fontId="16" fillId="0" borderId="2" xfId="9" applyFont="1" applyFill="1" applyBorder="1" applyAlignment="1" applyProtection="1">
      <alignment horizontal="left" vertical="center" shrinkToFit="1"/>
      <protection locked="0"/>
    </xf>
    <xf numFmtId="0" fontId="16" fillId="0" borderId="3" xfId="9" applyFont="1" applyFill="1" applyBorder="1" applyAlignment="1" applyProtection="1">
      <alignment horizontal="left" vertical="center" shrinkToFit="1"/>
      <protection locked="0"/>
    </xf>
    <xf numFmtId="0" fontId="16" fillId="0" borderId="4" xfId="9" applyFont="1" applyFill="1" applyBorder="1" applyAlignment="1" applyProtection="1">
      <alignment horizontal="left" vertical="center" shrinkToFit="1"/>
      <protection locked="0"/>
    </xf>
    <xf numFmtId="42" fontId="16" fillId="0" borderId="2" xfId="9" applyNumberFormat="1" applyFont="1" applyFill="1" applyBorder="1" applyAlignment="1" applyProtection="1">
      <alignment horizontal="left" vertical="center"/>
      <protection locked="0"/>
    </xf>
    <xf numFmtId="42" fontId="16" fillId="0" borderId="4" xfId="9" applyNumberFormat="1" applyFont="1" applyFill="1" applyBorder="1" applyAlignment="1" applyProtection="1">
      <alignment horizontal="left" vertical="center"/>
      <protection locked="0"/>
    </xf>
    <xf numFmtId="42" fontId="16" fillId="0" borderId="3" xfId="9" applyNumberFormat="1" applyFont="1" applyFill="1" applyBorder="1" applyAlignment="1" applyProtection="1">
      <alignment horizontal="left" vertical="center"/>
    </xf>
    <xf numFmtId="42" fontId="16" fillId="0" borderId="56" xfId="9" applyNumberFormat="1" applyFont="1" applyFill="1" applyBorder="1" applyAlignment="1" applyProtection="1">
      <alignment horizontal="left" vertical="center"/>
    </xf>
    <xf numFmtId="49" fontId="16" fillId="0" borderId="2" xfId="9" applyNumberFormat="1" applyFont="1" applyFill="1" applyBorder="1" applyAlignment="1" applyProtection="1">
      <alignment horizontal="left" vertical="top" wrapText="1"/>
      <protection locked="0"/>
    </xf>
    <xf numFmtId="49" fontId="16" fillId="0" borderId="3" xfId="9" applyNumberFormat="1" applyFont="1" applyFill="1" applyBorder="1" applyAlignment="1" applyProtection="1">
      <alignment horizontal="left" vertical="top" wrapText="1"/>
      <protection locked="0"/>
    </xf>
    <xf numFmtId="49" fontId="16" fillId="0" borderId="4" xfId="9" applyNumberFormat="1" applyFont="1" applyFill="1" applyBorder="1" applyAlignment="1" applyProtection="1">
      <alignment horizontal="left" vertical="top" wrapText="1"/>
      <protection locked="0"/>
    </xf>
    <xf numFmtId="188" fontId="16" fillId="0" borderId="2" xfId="9" applyNumberFormat="1" applyFont="1" applyFill="1" applyBorder="1" applyAlignment="1" applyProtection="1">
      <alignment horizontal="center" vertical="center"/>
      <protection locked="0"/>
    </xf>
    <xf numFmtId="188" fontId="16" fillId="0" borderId="3" xfId="9" applyNumberFormat="1" applyFont="1" applyFill="1" applyBorder="1" applyAlignment="1" applyProtection="1">
      <alignment horizontal="center" vertical="center"/>
      <protection locked="0"/>
    </xf>
    <xf numFmtId="188" fontId="16" fillId="0" borderId="4" xfId="9" applyNumberFormat="1" applyFont="1" applyFill="1" applyBorder="1" applyAlignment="1" applyProtection="1">
      <alignment horizontal="center" vertical="center"/>
      <protection locked="0"/>
    </xf>
    <xf numFmtId="0" fontId="16" fillId="0" borderId="2" xfId="9" applyNumberFormat="1" applyFont="1" applyFill="1" applyBorder="1" applyAlignment="1" applyProtection="1">
      <alignment horizontal="center" vertical="center"/>
      <protection locked="0"/>
    </xf>
    <xf numFmtId="0" fontId="16" fillId="0" borderId="3" xfId="3" applyNumberFormat="1" applyFont="1" applyBorder="1" applyAlignment="1" applyProtection="1">
      <alignment horizontal="center" vertical="center"/>
      <protection locked="0"/>
    </xf>
    <xf numFmtId="0" fontId="16" fillId="0" borderId="4" xfId="3" applyNumberFormat="1" applyFont="1" applyBorder="1" applyAlignment="1" applyProtection="1">
      <alignment horizontal="center" vertical="center"/>
      <protection locked="0"/>
    </xf>
    <xf numFmtId="0" fontId="16" fillId="0" borderId="58" xfId="9" applyFont="1" applyFill="1" applyBorder="1" applyAlignment="1" applyProtection="1">
      <alignment horizontal="left" vertical="center"/>
    </xf>
    <xf numFmtId="49" fontId="16" fillId="0" borderId="2" xfId="9" applyNumberFormat="1" applyFont="1" applyFill="1" applyBorder="1" applyAlignment="1" applyProtection="1">
      <alignment horizontal="center" vertical="center" shrinkToFit="1"/>
      <protection locked="0"/>
    </xf>
    <xf numFmtId="49" fontId="16" fillId="0" borderId="4" xfId="9" applyNumberFormat="1" applyFont="1" applyFill="1" applyBorder="1" applyAlignment="1" applyProtection="1">
      <alignment horizontal="center" vertical="center" shrinkToFit="1"/>
      <protection locked="0"/>
    </xf>
    <xf numFmtId="0" fontId="16" fillId="5" borderId="10" xfId="9" applyFont="1" applyFill="1" applyBorder="1" applyAlignment="1" applyProtection="1">
      <alignment horizontal="left" vertical="center" wrapText="1"/>
    </xf>
    <xf numFmtId="0" fontId="16" fillId="5" borderId="43" xfId="9" applyFont="1" applyFill="1" applyBorder="1" applyAlignment="1" applyProtection="1">
      <alignment horizontal="left" vertical="center" wrapText="1"/>
    </xf>
    <xf numFmtId="0" fontId="16" fillId="5" borderId="11" xfId="9" applyFont="1" applyFill="1" applyBorder="1" applyAlignment="1" applyProtection="1">
      <alignment horizontal="left" vertical="center" wrapText="1"/>
    </xf>
    <xf numFmtId="0" fontId="16" fillId="5" borderId="18" xfId="9" applyFont="1" applyFill="1" applyBorder="1" applyAlignment="1" applyProtection="1">
      <alignment horizontal="left" vertical="center" wrapText="1"/>
    </xf>
    <xf numFmtId="0" fontId="16" fillId="5" borderId="0" xfId="9" applyFont="1" applyFill="1" applyBorder="1" applyAlignment="1" applyProtection="1">
      <alignment horizontal="left" vertical="center" wrapText="1"/>
    </xf>
    <xf numFmtId="0" fontId="16" fillId="5" borderId="19" xfId="9" applyFont="1" applyFill="1" applyBorder="1" applyAlignment="1" applyProtection="1">
      <alignment horizontal="left" vertical="center" wrapText="1"/>
    </xf>
    <xf numFmtId="0" fontId="16" fillId="5" borderId="24" xfId="9" applyFont="1" applyFill="1" applyBorder="1" applyAlignment="1" applyProtection="1">
      <alignment horizontal="left" vertical="center" wrapText="1"/>
    </xf>
    <xf numFmtId="0" fontId="16" fillId="5" borderId="8" xfId="9" applyFont="1" applyFill="1" applyBorder="1" applyAlignment="1" applyProtection="1">
      <alignment horizontal="left" vertical="center" wrapText="1"/>
    </xf>
    <xf numFmtId="0" fontId="16" fillId="5" borderId="25" xfId="9" applyFont="1" applyFill="1" applyBorder="1" applyAlignment="1" applyProtection="1">
      <alignment horizontal="left" vertical="center" wrapText="1"/>
    </xf>
    <xf numFmtId="177" fontId="16" fillId="0" borderId="53" xfId="9" applyNumberFormat="1" applyFont="1" applyBorder="1" applyAlignment="1" applyProtection="1">
      <alignment horizontal="center" vertical="center"/>
    </xf>
    <xf numFmtId="177" fontId="16" fillId="0" borderId="8" xfId="9" applyNumberFormat="1" applyFont="1" applyBorder="1" applyAlignment="1" applyProtection="1">
      <alignment horizontal="center" vertical="center"/>
    </xf>
    <xf numFmtId="0" fontId="16" fillId="2" borderId="3" xfId="9" applyFont="1" applyFill="1" applyBorder="1" applyAlignment="1" applyProtection="1">
      <alignment horizontal="center" vertical="center"/>
      <protection locked="0"/>
    </xf>
    <xf numFmtId="177" fontId="16" fillId="0" borderId="2" xfId="9" applyNumberFormat="1" applyFont="1" applyBorder="1" applyAlignment="1" applyProtection="1">
      <alignment vertical="center" wrapText="1"/>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0" fontId="16" fillId="0" borderId="50" xfId="9" applyFont="1" applyFill="1" applyBorder="1" applyAlignment="1" applyProtection="1">
      <alignment horizontal="center" vertical="center"/>
    </xf>
    <xf numFmtId="0" fontId="16" fillId="0" borderId="51" xfId="9" applyFont="1" applyFill="1" applyBorder="1" applyAlignment="1" applyProtection="1">
      <alignment horizontal="center" vertical="center"/>
    </xf>
    <xf numFmtId="14" fontId="9" fillId="0" borderId="85" xfId="9" applyNumberFormat="1" applyFont="1" applyFill="1" applyBorder="1" applyAlignment="1" applyProtection="1">
      <alignment horizontal="center" vertical="center" shrinkToFit="1"/>
    </xf>
    <xf numFmtId="14" fontId="9" fillId="0" borderId="51" xfId="9" applyNumberFormat="1" applyFont="1" applyFill="1" applyBorder="1" applyAlignment="1" applyProtection="1">
      <alignment horizontal="center" vertical="center" shrinkToFit="1"/>
    </xf>
    <xf numFmtId="14" fontId="9" fillId="0" borderId="68" xfId="9" applyNumberFormat="1" applyFont="1" applyFill="1" applyBorder="1" applyAlignment="1" applyProtection="1">
      <alignment horizontal="center" vertical="center" shrinkToFit="1"/>
    </xf>
    <xf numFmtId="49" fontId="16" fillId="0" borderId="2" xfId="9" applyNumberFormat="1" applyFont="1" applyFill="1" applyBorder="1" applyAlignment="1" applyProtection="1">
      <alignment horizontal="left" vertical="center" wrapText="1" shrinkToFit="1"/>
      <protection locked="0"/>
    </xf>
    <xf numFmtId="49" fontId="16" fillId="0" borderId="3" xfId="9" applyNumberFormat="1" applyFont="1" applyFill="1" applyBorder="1" applyAlignment="1" applyProtection="1">
      <alignment horizontal="left" vertical="center" wrapText="1" shrinkToFit="1"/>
      <protection locked="0"/>
    </xf>
    <xf numFmtId="189" fontId="16" fillId="0" borderId="2" xfId="8" applyNumberFormat="1" applyFont="1" applyBorder="1" applyAlignment="1" applyProtection="1">
      <alignment horizontal="center" vertical="center"/>
      <protection locked="0"/>
    </xf>
    <xf numFmtId="189" fontId="16" fillId="0" borderId="3" xfId="8" applyNumberFormat="1" applyFont="1" applyBorder="1" applyAlignment="1" applyProtection="1">
      <alignment horizontal="center" vertical="center"/>
      <protection locked="0"/>
    </xf>
    <xf numFmtId="189" fontId="16" fillId="0" borderId="4" xfId="8" applyNumberFormat="1" applyFont="1" applyBorder="1" applyAlignment="1" applyProtection="1">
      <alignment horizontal="center" vertical="center"/>
      <protection locked="0"/>
    </xf>
    <xf numFmtId="49" fontId="16" fillId="0" borderId="56" xfId="9" applyNumberFormat="1" applyFont="1" applyFill="1" applyBorder="1" applyAlignment="1" applyProtection="1">
      <alignment horizontal="left" vertical="center" wrapText="1" shrinkToFit="1"/>
      <protection locked="0"/>
    </xf>
    <xf numFmtId="0" fontId="16" fillId="0" borderId="2" xfId="9" applyFont="1" applyFill="1" applyBorder="1" applyAlignment="1" applyProtection="1">
      <alignment horizontal="center" vertical="center"/>
    </xf>
    <xf numFmtId="0" fontId="16" fillId="0" borderId="3" xfId="9" applyFont="1" applyFill="1" applyBorder="1" applyAlignment="1" applyProtection="1">
      <alignment horizontal="center" vertical="center"/>
    </xf>
    <xf numFmtId="0" fontId="16" fillId="0" borderId="56" xfId="9" applyFont="1" applyFill="1" applyBorder="1" applyAlignment="1" applyProtection="1">
      <alignment horizontal="center" vertical="center"/>
    </xf>
    <xf numFmtId="14" fontId="16" fillId="0" borderId="48" xfId="9" applyNumberFormat="1" applyFont="1" applyFill="1" applyBorder="1" applyAlignment="1" applyProtection="1">
      <alignment horizontal="center" vertical="center"/>
    </xf>
    <xf numFmtId="14" fontId="16" fillId="0" borderId="3" xfId="9" applyNumberFormat="1" applyFont="1" applyFill="1" applyBorder="1" applyAlignment="1" applyProtection="1">
      <alignment horizontal="center" vertical="center"/>
    </xf>
    <xf numFmtId="14" fontId="16" fillId="0" borderId="56" xfId="9" applyNumberFormat="1" applyFont="1" applyFill="1" applyBorder="1" applyAlignment="1" applyProtection="1">
      <alignment horizontal="center" vertical="center"/>
    </xf>
    <xf numFmtId="0" fontId="16" fillId="0" borderId="2" xfId="9" applyFont="1" applyBorder="1" applyAlignment="1" applyProtection="1">
      <alignment horizontal="center" vertical="center"/>
      <protection locked="0"/>
    </xf>
    <xf numFmtId="0" fontId="16" fillId="0" borderId="3" xfId="9" applyFont="1" applyBorder="1" applyAlignment="1" applyProtection="1">
      <alignment horizontal="center" vertical="center"/>
      <protection locked="0"/>
    </xf>
    <xf numFmtId="0" fontId="16" fillId="0" borderId="34" xfId="9" applyFont="1" applyFill="1" applyBorder="1" applyAlignment="1" applyProtection="1">
      <alignment horizontal="left" vertical="center" wrapText="1" shrinkToFit="1"/>
    </xf>
    <xf numFmtId="0" fontId="16" fillId="0" borderId="15" xfId="9" applyFont="1" applyFill="1" applyBorder="1" applyAlignment="1" applyProtection="1">
      <alignment horizontal="left" vertical="center" shrinkToFit="1"/>
    </xf>
    <xf numFmtId="0" fontId="16" fillId="0" borderId="84" xfId="9" applyFont="1" applyFill="1" applyBorder="1" applyAlignment="1" applyProtection="1">
      <alignment horizontal="left" vertical="center" shrinkToFit="1"/>
    </xf>
    <xf numFmtId="0" fontId="16" fillId="2" borderId="2" xfId="10" applyFont="1" applyFill="1" applyBorder="1" applyAlignment="1" applyProtection="1">
      <alignment horizontal="center" vertical="center" wrapText="1" shrinkToFit="1"/>
      <protection locked="0"/>
    </xf>
    <xf numFmtId="0" fontId="16" fillId="2" borderId="4" xfId="10" applyFont="1" applyFill="1" applyBorder="1" applyAlignment="1" applyProtection="1">
      <alignment horizontal="center" vertical="center" wrapText="1" shrinkToFit="1"/>
      <protection locked="0"/>
    </xf>
    <xf numFmtId="0" fontId="16" fillId="0" borderId="31" xfId="9" applyFont="1" applyFill="1" applyBorder="1" applyAlignment="1" applyProtection="1">
      <alignment horizontal="center" vertical="center"/>
    </xf>
    <xf numFmtId="0" fontId="16" fillId="0" borderId="32" xfId="9" applyFont="1" applyFill="1" applyBorder="1" applyAlignment="1" applyProtection="1">
      <alignment horizontal="center" vertical="center"/>
    </xf>
    <xf numFmtId="0" fontId="16" fillId="0" borderId="45" xfId="9" applyFont="1" applyFill="1" applyBorder="1" applyAlignment="1" applyProtection="1">
      <alignment horizontal="center" vertical="center"/>
    </xf>
    <xf numFmtId="14" fontId="16" fillId="2" borderId="2" xfId="11" applyNumberFormat="1" applyFont="1" applyFill="1" applyBorder="1" applyAlignment="1" applyProtection="1">
      <alignment horizontal="center" vertical="center"/>
      <protection locked="0"/>
    </xf>
    <xf numFmtId="14" fontId="16" fillId="2" borderId="3" xfId="11" applyNumberFormat="1" applyFont="1" applyFill="1" applyBorder="1" applyAlignment="1" applyProtection="1">
      <alignment horizontal="center" vertical="center"/>
      <protection locked="0"/>
    </xf>
    <xf numFmtId="14" fontId="16" fillId="2" borderId="4" xfId="11" applyNumberFormat="1" applyFont="1" applyFill="1" applyBorder="1" applyAlignment="1" applyProtection="1">
      <alignment horizontal="center" vertical="center"/>
      <protection locked="0"/>
    </xf>
    <xf numFmtId="0" fontId="14" fillId="0" borderId="0" xfId="9" applyFont="1" applyProtection="1"/>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6"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0" fontId="5" fillId="0" borderId="59" xfId="8" applyFont="1" applyFill="1" applyBorder="1" applyAlignment="1" applyProtection="1">
      <alignment vertical="top"/>
    </xf>
    <xf numFmtId="9" fontId="5" fillId="0" borderId="57" xfId="8" applyNumberFormat="1" applyFont="1" applyFill="1" applyBorder="1" applyAlignment="1" applyProtection="1">
      <alignment horizontal="center" vertical="center"/>
    </xf>
    <xf numFmtId="9" fontId="5" fillId="0" borderId="59" xfId="8" applyNumberFormat="1"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0" fontId="5" fillId="2" borderId="62"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9"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5" fillId="2" borderId="59" xfId="8" applyFont="1" applyFill="1" applyBorder="1" applyAlignment="1" applyProtection="1">
      <alignment horizontal="center" vertical="center"/>
    </xf>
    <xf numFmtId="0" fontId="16" fillId="0" borderId="43" xfId="3" applyFont="1" applyBorder="1" applyAlignment="1" applyProtection="1">
      <alignment vertical="center" wrapText="1"/>
    </xf>
    <xf numFmtId="0" fontId="16" fillId="0" borderId="11" xfId="3" applyFont="1" applyBorder="1" applyAlignment="1" applyProtection="1">
      <alignment vertical="center" wrapText="1"/>
    </xf>
    <xf numFmtId="0" fontId="16" fillId="0" borderId="24" xfId="3" applyFont="1" applyBorder="1" applyAlignment="1" applyProtection="1">
      <alignment vertical="center" wrapText="1"/>
    </xf>
    <xf numFmtId="0" fontId="16" fillId="0" borderId="8" xfId="3" applyFont="1" applyBorder="1" applyAlignment="1" applyProtection="1">
      <alignment vertical="center" wrapText="1"/>
    </xf>
    <xf numFmtId="0" fontId="16" fillId="0" borderId="25" xfId="3" applyFont="1" applyBorder="1" applyAlignment="1" applyProtection="1">
      <alignment vertical="center" wrapText="1"/>
    </xf>
    <xf numFmtId="0" fontId="16" fillId="0" borderId="10" xfId="8" applyFont="1" applyBorder="1" applyAlignment="1" applyProtection="1">
      <alignment horizontal="center" vertical="center" wrapText="1"/>
    </xf>
    <xf numFmtId="0" fontId="16" fillId="0" borderId="89" xfId="8" applyFont="1" applyBorder="1" applyAlignment="1" applyProtection="1">
      <alignment horizontal="center" vertical="center" wrapText="1"/>
    </xf>
    <xf numFmtId="0" fontId="16" fillId="0" borderId="3"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4" xfId="8" applyFont="1" applyBorder="1" applyAlignment="1" applyProtection="1">
      <alignment horizontal="right" vertical="center" wrapText="1"/>
    </xf>
    <xf numFmtId="0" fontId="16" fillId="0" borderId="49" xfId="8" applyFont="1" applyBorder="1" applyAlignment="1" applyProtection="1">
      <alignment horizontal="right" vertical="center" wrapText="1"/>
    </xf>
    <xf numFmtId="0" fontId="16" fillId="0" borderId="2" xfId="8" applyFont="1" applyFill="1" applyBorder="1" applyAlignment="1" applyProtection="1">
      <alignment horizontal="center" vertical="center"/>
      <protection locked="0"/>
    </xf>
    <xf numFmtId="0" fontId="16" fillId="0" borderId="3" xfId="3" applyFont="1" applyFill="1" applyBorder="1" applyAlignment="1" applyProtection="1">
      <alignment horizontal="center" vertical="center"/>
      <protection locked="0"/>
    </xf>
    <xf numFmtId="0" fontId="16"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9" xfId="8" applyFont="1" applyFill="1" applyBorder="1" applyAlignment="1" applyProtection="1">
      <alignment vertical="center"/>
    </xf>
    <xf numFmtId="0" fontId="16" fillId="0" borderId="53" xfId="8" applyFont="1" applyBorder="1" applyAlignment="1" applyProtection="1">
      <alignment horizontal="center" vertical="center" wrapText="1"/>
    </xf>
    <xf numFmtId="0" fontId="16" fillId="0" borderId="8" xfId="3" applyFont="1" applyBorder="1" applyAlignment="1" applyProtection="1">
      <alignment horizontal="center" vertical="center" wrapText="1"/>
    </xf>
    <xf numFmtId="0" fontId="16" fillId="0" borderId="49" xfId="3" applyFont="1" applyBorder="1" applyAlignment="1" applyProtection="1">
      <alignment horizontal="center" vertical="center" wrapText="1"/>
    </xf>
    <xf numFmtId="189" fontId="16" fillId="0" borderId="2" xfId="8" applyNumberFormat="1" applyFont="1" applyBorder="1" applyAlignment="1" applyProtection="1">
      <alignment horizontal="center" vertical="center" wrapText="1"/>
      <protection locked="0"/>
    </xf>
    <xf numFmtId="189" fontId="16" fillId="0" borderId="3" xfId="3" applyNumberFormat="1" applyFont="1" applyBorder="1" applyAlignment="1" applyProtection="1">
      <alignment vertical="center" wrapText="1"/>
      <protection locked="0"/>
    </xf>
    <xf numFmtId="189" fontId="16" fillId="0" borderId="4" xfId="3" applyNumberFormat="1" applyFont="1" applyBorder="1" applyAlignment="1" applyProtection="1">
      <alignment vertical="center" wrapText="1"/>
      <protection locked="0"/>
    </xf>
    <xf numFmtId="0" fontId="5" fillId="5" borderId="1" xfId="8" applyFont="1" applyFill="1" applyBorder="1" applyAlignment="1" applyProtection="1">
      <alignment horizontal="left" vertical="center" wrapText="1"/>
    </xf>
    <xf numFmtId="0" fontId="5" fillId="0" borderId="63"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4"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3" fillId="7" borderId="1" xfId="3" applyFont="1" applyFill="1" applyBorder="1" applyAlignment="1" applyProtection="1">
      <alignment vertical="center" wrapText="1"/>
    </xf>
    <xf numFmtId="0" fontId="16" fillId="7" borderId="6" xfId="3" applyFont="1" applyFill="1" applyBorder="1" applyAlignment="1" applyProtection="1">
      <alignment vertical="center" wrapText="1"/>
    </xf>
    <xf numFmtId="0" fontId="16" fillId="7" borderId="5" xfId="3" applyFont="1" applyFill="1" applyBorder="1" applyAlignment="1" applyProtection="1">
      <alignment vertical="center" wrapText="1"/>
    </xf>
    <xf numFmtId="0" fontId="16" fillId="7" borderId="18" xfId="8" applyFont="1" applyFill="1" applyBorder="1" applyAlignment="1" applyProtection="1">
      <alignment vertical="center" wrapText="1"/>
    </xf>
    <xf numFmtId="0" fontId="16" fillId="7" borderId="0" xfId="8" applyFont="1" applyFill="1" applyBorder="1" applyAlignment="1" applyProtection="1">
      <alignment vertical="center" wrapText="1"/>
    </xf>
    <xf numFmtId="0" fontId="16" fillId="5" borderId="10" xfId="3" applyFont="1" applyFill="1" applyBorder="1" applyAlignment="1" applyProtection="1">
      <alignment horizontal="left" vertical="center" wrapText="1"/>
    </xf>
    <xf numFmtId="0" fontId="16" fillId="5" borderId="43" xfId="3" applyFont="1" applyFill="1" applyBorder="1" applyAlignment="1" applyProtection="1">
      <alignment horizontal="left" vertical="center" wrapText="1"/>
    </xf>
    <xf numFmtId="0" fontId="16" fillId="5" borderId="11" xfId="3" applyFont="1" applyFill="1" applyBorder="1" applyAlignment="1" applyProtection="1">
      <alignment horizontal="left" vertical="center" wrapText="1"/>
    </xf>
    <xf numFmtId="0" fontId="16" fillId="5" borderId="24" xfId="3" applyFont="1" applyFill="1" applyBorder="1" applyAlignment="1" applyProtection="1">
      <alignment horizontal="left" vertical="center" wrapText="1"/>
    </xf>
    <xf numFmtId="0" fontId="16" fillId="5" borderId="8" xfId="3" applyFont="1" applyFill="1" applyBorder="1" applyAlignment="1" applyProtection="1">
      <alignment horizontal="left" vertical="center" wrapText="1"/>
    </xf>
    <xf numFmtId="0" fontId="16" fillId="5" borderId="25" xfId="3" applyFont="1" applyFill="1" applyBorder="1" applyAlignment="1" applyProtection="1">
      <alignment horizontal="left" vertical="center" wrapText="1"/>
    </xf>
    <xf numFmtId="0" fontId="16" fillId="0" borderId="11" xfId="8" applyFont="1" applyFill="1" applyBorder="1" applyAlignment="1" applyProtection="1">
      <alignment horizontal="center" vertical="center"/>
    </xf>
    <xf numFmtId="0" fontId="16" fillId="0" borderId="12" xfId="8" applyFont="1" applyFill="1" applyBorder="1" applyAlignment="1" applyProtection="1">
      <alignment horizontal="center" vertical="center"/>
    </xf>
    <xf numFmtId="0" fontId="16" fillId="0" borderId="10" xfId="8" applyFont="1" applyFill="1" applyBorder="1" applyAlignment="1" applyProtection="1">
      <alignment horizontal="center" vertical="center"/>
    </xf>
    <xf numFmtId="189" fontId="16" fillId="0" borderId="2" xfId="8" applyNumberFormat="1" applyFont="1" applyFill="1" applyBorder="1" applyAlignment="1" applyProtection="1">
      <alignment horizontal="center" vertical="center"/>
      <protection locked="0"/>
    </xf>
    <xf numFmtId="189" fontId="16" fillId="0" borderId="3" xfId="8" applyNumberFormat="1" applyFont="1" applyFill="1" applyBorder="1" applyAlignment="1" applyProtection="1">
      <alignment horizontal="center" vertical="center"/>
      <protection locked="0"/>
    </xf>
    <xf numFmtId="189" fontId="16" fillId="0" borderId="4" xfId="8" applyNumberFormat="1" applyFont="1" applyFill="1" applyBorder="1" applyAlignment="1" applyProtection="1">
      <alignment horizontal="center" vertical="center"/>
      <protection locked="0"/>
    </xf>
    <xf numFmtId="0" fontId="16" fillId="0" borderId="1" xfId="8" applyFont="1" applyFill="1" applyBorder="1" applyAlignment="1" applyProtection="1">
      <alignment horizontal="right" vertical="center"/>
    </xf>
    <xf numFmtId="0" fontId="16" fillId="0" borderId="7" xfId="8" applyFont="1" applyFill="1" applyBorder="1" applyAlignment="1" applyProtection="1">
      <alignment horizontal="right" vertical="center"/>
    </xf>
    <xf numFmtId="49" fontId="16" fillId="0" borderId="2" xfId="8" applyNumberFormat="1" applyFont="1" applyFill="1" applyBorder="1" applyAlignment="1" applyProtection="1">
      <alignment horizontal="left" vertical="center" wrapText="1"/>
      <protection locked="0"/>
    </xf>
    <xf numFmtId="49" fontId="16" fillId="0" borderId="3" xfId="8" applyNumberFormat="1" applyFont="1" applyFill="1" applyBorder="1" applyAlignment="1" applyProtection="1">
      <alignment horizontal="left" vertical="center" wrapText="1"/>
      <protection locked="0"/>
    </xf>
    <xf numFmtId="49" fontId="16" fillId="0" borderId="4" xfId="8" applyNumberFormat="1" applyFont="1" applyFill="1" applyBorder="1" applyAlignment="1" applyProtection="1">
      <alignment horizontal="left" vertical="center" wrapText="1"/>
      <protection locked="0"/>
    </xf>
    <xf numFmtId="0" fontId="16" fillId="5" borderId="11" xfId="8" applyFont="1" applyFill="1" applyBorder="1" applyAlignment="1" applyProtection="1">
      <alignment horizontal="left" vertical="center"/>
    </xf>
    <xf numFmtId="0" fontId="16" fillId="5" borderId="18" xfId="8" applyFont="1" applyFill="1" applyBorder="1" applyAlignment="1" applyProtection="1">
      <alignment horizontal="left" vertical="center" wrapText="1"/>
    </xf>
    <xf numFmtId="0" fontId="16" fillId="5" borderId="0" xfId="8" applyFont="1" applyFill="1" applyBorder="1" applyAlignment="1" applyProtection="1">
      <alignment horizontal="left" vertical="center" wrapText="1"/>
    </xf>
    <xf numFmtId="0" fontId="16" fillId="5" borderId="19" xfId="8" applyFont="1" applyFill="1" applyBorder="1" applyAlignment="1" applyProtection="1">
      <alignment horizontal="left" vertical="center"/>
    </xf>
    <xf numFmtId="0" fontId="16" fillId="5" borderId="18" xfId="8" applyFont="1" applyFill="1" applyBorder="1" applyAlignment="1" applyProtection="1">
      <alignment horizontal="left" vertical="center"/>
    </xf>
    <xf numFmtId="0" fontId="16" fillId="5" borderId="0" xfId="8" applyFont="1" applyFill="1" applyBorder="1" applyAlignment="1" applyProtection="1">
      <alignment horizontal="left" vertical="center"/>
    </xf>
    <xf numFmtId="0" fontId="16" fillId="0" borderId="24" xfId="3" applyFont="1" applyBorder="1" applyAlignment="1" applyProtection="1">
      <alignment horizontal="left" vertical="center"/>
    </xf>
    <xf numFmtId="0" fontId="16" fillId="0" borderId="8" xfId="3" applyFont="1" applyBorder="1" applyAlignment="1" applyProtection="1">
      <alignment horizontal="left" vertical="center"/>
    </xf>
    <xf numFmtId="0" fontId="16" fillId="0" borderId="25" xfId="3" applyFont="1" applyBorder="1" applyAlignment="1" applyProtection="1">
      <alignment horizontal="left" vertical="center"/>
    </xf>
    <xf numFmtId="0" fontId="16" fillId="0" borderId="2" xfId="8" applyFont="1" applyFill="1" applyBorder="1" applyAlignment="1" applyProtection="1">
      <alignment vertical="center" shrinkToFit="1"/>
    </xf>
    <xf numFmtId="0" fontId="16" fillId="0" borderId="3" xfId="8" applyFont="1" applyFill="1" applyBorder="1" applyAlignment="1" applyProtection="1">
      <alignment vertical="center" shrinkToFit="1"/>
    </xf>
    <xf numFmtId="0" fontId="16" fillId="0" borderId="4" xfId="8" applyFont="1" applyFill="1" applyBorder="1" applyAlignment="1" applyProtection="1">
      <alignment vertical="center" shrinkToFit="1"/>
    </xf>
    <xf numFmtId="0" fontId="16" fillId="0" borderId="18" xfId="8" applyFont="1" applyBorder="1" applyAlignment="1" applyProtection="1">
      <alignment horizontal="right" vertical="center"/>
    </xf>
    <xf numFmtId="0" fontId="16" fillId="0" borderId="64" xfId="8" applyFont="1" applyBorder="1" applyAlignment="1" applyProtection="1">
      <alignment horizontal="right" vertical="center"/>
    </xf>
    <xf numFmtId="49" fontId="16" fillId="4" borderId="57" xfId="8" applyNumberFormat="1" applyFont="1" applyFill="1" applyBorder="1" applyAlignment="1" applyProtection="1">
      <alignment horizontal="center" vertical="center" shrinkToFit="1"/>
      <protection locked="0"/>
    </xf>
    <xf numFmtId="49" fontId="16" fillId="4" borderId="59" xfId="8" applyNumberFormat="1" applyFont="1" applyFill="1" applyBorder="1" applyAlignment="1" applyProtection="1">
      <alignment horizontal="center" vertical="center" shrinkToFit="1"/>
      <protection locked="0"/>
    </xf>
    <xf numFmtId="49" fontId="16" fillId="4" borderId="50" xfId="8" applyNumberFormat="1" applyFont="1" applyFill="1" applyBorder="1" applyAlignment="1" applyProtection="1">
      <alignment horizontal="center" vertical="center" shrinkToFit="1"/>
      <protection locked="0"/>
    </xf>
    <xf numFmtId="49" fontId="16" fillId="4" borderId="52" xfId="8" applyNumberFormat="1" applyFont="1" applyFill="1" applyBorder="1" applyAlignment="1" applyProtection="1">
      <alignment horizontal="center" vertical="center" shrinkToFit="1"/>
      <protection locked="0"/>
    </xf>
    <xf numFmtId="0" fontId="16" fillId="0" borderId="3" xfId="3" applyFont="1" applyBorder="1" applyAlignment="1" applyProtection="1">
      <alignment horizontal="left" vertical="center" wrapText="1"/>
      <protection locked="0"/>
    </xf>
    <xf numFmtId="0" fontId="16" fillId="0" borderId="4" xfId="3" applyFont="1" applyBorder="1" applyAlignment="1" applyProtection="1">
      <alignment horizontal="left" vertical="center" wrapText="1"/>
      <protection locked="0"/>
    </xf>
    <xf numFmtId="0" fontId="16" fillId="0" borderId="2" xfId="3" applyFont="1" applyBorder="1" applyAlignment="1" applyProtection="1">
      <alignment horizontal="left" vertical="center" wrapText="1"/>
      <protection locked="0"/>
    </xf>
    <xf numFmtId="0" fontId="16" fillId="5" borderId="90" xfId="8" applyFont="1" applyFill="1" applyBorder="1" applyAlignment="1" applyProtection="1">
      <alignment horizontal="center" vertical="center"/>
    </xf>
    <xf numFmtId="0" fontId="16" fillId="5" borderId="91" xfId="8" applyFont="1" applyFill="1" applyBorder="1" applyAlignment="1" applyProtection="1">
      <alignment horizontal="center" vertical="center"/>
    </xf>
    <xf numFmtId="0" fontId="16" fillId="0" borderId="24" xfId="3" applyFont="1" applyBorder="1" applyAlignment="1" applyProtection="1">
      <alignment horizontal="center" vertical="center"/>
    </xf>
    <xf numFmtId="0" fontId="16" fillId="0" borderId="49" xfId="3" applyFont="1" applyBorder="1" applyAlignment="1" applyProtection="1">
      <alignment horizontal="center" vertical="center"/>
    </xf>
    <xf numFmtId="0" fontId="16" fillId="5" borderId="24" xfId="8" applyFont="1" applyFill="1" applyBorder="1" applyAlignment="1" applyProtection="1">
      <alignment vertical="center" wrapText="1"/>
    </xf>
    <xf numFmtId="0" fontId="16" fillId="5" borderId="8" xfId="8" applyFont="1" applyFill="1" applyBorder="1" applyAlignment="1" applyProtection="1">
      <alignment vertical="center" wrapText="1"/>
    </xf>
    <xf numFmtId="0" fontId="16" fillId="5" borderId="25" xfId="8" applyFont="1" applyFill="1" applyBorder="1" applyAlignment="1" applyProtection="1">
      <alignment vertical="center" wrapText="1"/>
    </xf>
    <xf numFmtId="49" fontId="16" fillId="5" borderId="12" xfId="8" applyNumberFormat="1" applyFont="1" applyFill="1" applyBorder="1" applyAlignment="1" applyProtection="1">
      <alignment horizontal="center" vertical="center" wrapText="1"/>
    </xf>
    <xf numFmtId="49" fontId="16" fillId="5" borderId="20" xfId="8" applyNumberFormat="1"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wrapText="1"/>
      <protection locked="0"/>
    </xf>
    <xf numFmtId="0" fontId="16" fillId="2" borderId="3" xfId="8" applyFont="1" applyFill="1" applyBorder="1" applyAlignment="1" applyProtection="1">
      <alignment horizontal="center" vertical="center" wrapText="1"/>
      <protection locked="0"/>
    </xf>
    <xf numFmtId="0" fontId="16" fillId="2" borderId="4" xfId="8" applyFont="1" applyFill="1" applyBorder="1" applyAlignment="1" applyProtection="1">
      <alignment horizontal="center" vertical="center" wrapText="1"/>
      <protection locked="0"/>
    </xf>
    <xf numFmtId="0" fontId="16" fillId="0" borderId="2" xfId="8" applyFont="1" applyFill="1" applyBorder="1" applyAlignment="1" applyProtection="1">
      <alignment horizontal="left" vertical="center" wrapText="1" shrinkToFit="1"/>
    </xf>
    <xf numFmtId="0" fontId="16" fillId="0" borderId="3" xfId="8" applyFont="1" applyFill="1" applyBorder="1" applyAlignment="1" applyProtection="1">
      <alignment horizontal="left" vertical="center" wrapText="1" shrinkToFit="1"/>
    </xf>
    <xf numFmtId="0" fontId="16" fillId="0" borderId="56" xfId="8" applyFont="1" applyFill="1" applyBorder="1" applyAlignment="1" applyProtection="1">
      <alignment horizontal="left" vertical="center" wrapText="1" shrinkToFit="1"/>
    </xf>
    <xf numFmtId="49" fontId="16" fillId="0" borderId="2" xfId="8" applyNumberFormat="1" applyFont="1" applyFill="1" applyBorder="1" applyAlignment="1" applyProtection="1">
      <alignment horizontal="center" vertical="center" shrinkToFit="1"/>
      <protection locked="0"/>
    </xf>
    <xf numFmtId="49" fontId="16" fillId="0" borderId="3" xfId="8" applyNumberFormat="1" applyFont="1" applyFill="1" applyBorder="1" applyAlignment="1" applyProtection="1">
      <alignment horizontal="center" vertical="center" shrinkToFit="1"/>
      <protection locked="0"/>
    </xf>
    <xf numFmtId="49" fontId="16" fillId="0" borderId="4" xfId="8" applyNumberFormat="1" applyFont="1" applyFill="1" applyBorder="1" applyAlignment="1" applyProtection="1">
      <alignment horizontal="center" vertical="center" shrinkToFit="1"/>
      <protection locked="0"/>
    </xf>
    <xf numFmtId="49" fontId="16" fillId="4" borderId="2" xfId="8" applyNumberFormat="1" applyFont="1" applyFill="1" applyBorder="1" applyAlignment="1" applyProtection="1">
      <alignment horizontal="center" vertical="center" shrinkToFit="1"/>
      <protection locked="0"/>
    </xf>
    <xf numFmtId="49" fontId="16" fillId="4" borderId="3" xfId="8" applyNumberFormat="1" applyFont="1" applyFill="1" applyBorder="1" applyAlignment="1" applyProtection="1">
      <alignment horizontal="center" vertical="center" shrinkToFit="1"/>
      <protection locked="0"/>
    </xf>
    <xf numFmtId="49" fontId="16" fillId="4" borderId="4" xfId="8" applyNumberFormat="1" applyFont="1" applyFill="1" applyBorder="1" applyAlignment="1" applyProtection="1">
      <alignment horizontal="center" vertical="center" shrinkToFit="1"/>
      <protection locked="0"/>
    </xf>
    <xf numFmtId="49" fontId="16" fillId="0" borderId="96" xfId="8" applyNumberFormat="1" applyFont="1" applyFill="1" applyBorder="1" applyAlignment="1" applyProtection="1">
      <alignment horizontal="left" vertical="center" shrinkToFit="1"/>
    </xf>
    <xf numFmtId="0" fontId="16" fillId="0" borderId="97" xfId="3" applyFont="1" applyBorder="1" applyAlignment="1" applyProtection="1">
      <alignment horizontal="left" vertical="center" shrinkToFit="1"/>
    </xf>
    <xf numFmtId="0" fontId="16" fillId="0" borderId="98" xfId="3" applyFont="1" applyBorder="1" applyAlignment="1" applyProtection="1">
      <alignment horizontal="left" vertical="center" shrinkToFit="1"/>
    </xf>
    <xf numFmtId="0" fontId="16" fillId="0" borderId="35" xfId="8" applyFont="1" applyFill="1" applyBorder="1" applyAlignment="1" applyProtection="1">
      <alignment horizontal="right" vertical="center"/>
    </xf>
    <xf numFmtId="0" fontId="16" fillId="0" borderId="39" xfId="8" applyFont="1" applyFill="1" applyBorder="1" applyAlignment="1" applyProtection="1">
      <alignment horizontal="right" vertical="center"/>
    </xf>
    <xf numFmtId="49" fontId="16" fillId="5" borderId="29" xfId="8" applyNumberFormat="1" applyFont="1" applyFill="1" applyBorder="1" applyAlignment="1" applyProtection="1">
      <alignment horizontal="center" vertical="center" wrapText="1"/>
    </xf>
    <xf numFmtId="0" fontId="16" fillId="4" borderId="4" xfId="3" applyFont="1" applyFill="1" applyBorder="1" applyAlignment="1" applyProtection="1">
      <alignment horizontal="center" vertical="center" shrinkToFit="1"/>
      <protection locked="0"/>
    </xf>
    <xf numFmtId="49" fontId="16" fillId="0" borderId="34" xfId="8" applyNumberFormat="1" applyFont="1" applyFill="1" applyBorder="1" applyAlignment="1" applyProtection="1">
      <alignment horizontal="center" vertical="center" wrapText="1"/>
    </xf>
    <xf numFmtId="49" fontId="16" fillId="0" borderId="15" xfId="8" applyNumberFormat="1" applyFont="1" applyFill="1" applyBorder="1" applyAlignment="1" applyProtection="1">
      <alignment horizontal="center" vertical="center" wrapText="1"/>
    </xf>
    <xf numFmtId="0" fontId="16" fillId="0" borderId="2"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shrinkToFit="1"/>
      <protection locked="0"/>
    </xf>
    <xf numFmtId="0" fontId="16" fillId="0" borderId="50" xfId="3" applyFont="1" applyBorder="1" applyAlignment="1" applyProtection="1">
      <alignment horizontal="center" vertical="center" wrapText="1"/>
    </xf>
    <xf numFmtId="0" fontId="16" fillId="0" borderId="51"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19" xfId="3" applyFont="1" applyBorder="1" applyAlignment="1" applyProtection="1">
      <alignment horizontal="center" vertical="center" wrapText="1"/>
    </xf>
    <xf numFmtId="0" fontId="16" fillId="5" borderId="93" xfId="3" applyFont="1" applyFill="1" applyBorder="1" applyAlignment="1" applyProtection="1">
      <alignment horizontal="left" vertical="center" wrapText="1"/>
    </xf>
    <xf numFmtId="0" fontId="16" fillId="5" borderId="94" xfId="3" applyFont="1" applyFill="1" applyBorder="1" applyAlignment="1" applyProtection="1">
      <alignment horizontal="left" vertical="center" wrapText="1"/>
    </xf>
    <xf numFmtId="0" fontId="16" fillId="5" borderId="95" xfId="3" applyFont="1" applyFill="1" applyBorder="1" applyAlignment="1" applyProtection="1">
      <alignment horizontal="left" vertical="center" wrapText="1"/>
    </xf>
    <xf numFmtId="0" fontId="16" fillId="5" borderId="99" xfId="3" applyFont="1" applyFill="1" applyBorder="1" applyAlignment="1" applyProtection="1">
      <alignment horizontal="left" vertical="center" wrapText="1"/>
    </xf>
    <xf numFmtId="0" fontId="16" fillId="5" borderId="100" xfId="3" applyFont="1" applyFill="1" applyBorder="1" applyAlignment="1" applyProtection="1">
      <alignment horizontal="left" vertical="center" wrapText="1"/>
    </xf>
    <xf numFmtId="0" fontId="16" fillId="5" borderId="101" xfId="3" applyFont="1" applyFill="1" applyBorder="1" applyAlignment="1" applyProtection="1">
      <alignment horizontal="left" vertical="center" wrapText="1"/>
    </xf>
    <xf numFmtId="0" fontId="16" fillId="0" borderId="102" xfId="3" applyFont="1" applyBorder="1" applyAlignment="1" applyProtection="1">
      <alignment horizontal="left" vertical="center" wrapText="1"/>
    </xf>
    <xf numFmtId="0" fontId="16" fillId="0" borderId="103" xfId="3" applyFont="1" applyBorder="1" applyAlignment="1" applyProtection="1">
      <alignment horizontal="left" vertical="center" wrapText="1"/>
    </xf>
    <xf numFmtId="0" fontId="16" fillId="0" borderId="104" xfId="3" applyFont="1" applyBorder="1" applyAlignment="1" applyProtection="1">
      <alignment horizontal="left" vertical="center" wrapText="1"/>
    </xf>
    <xf numFmtId="0" fontId="16" fillId="0" borderId="35" xfId="8" applyFont="1" applyFill="1" applyBorder="1" applyAlignment="1" applyProtection="1">
      <alignment horizontal="center" vertical="center"/>
    </xf>
    <xf numFmtId="0" fontId="16" fillId="0" borderId="39" xfId="8" applyFont="1" applyFill="1" applyBorder="1" applyAlignment="1" applyProtection="1">
      <alignment horizontal="center" vertical="center"/>
    </xf>
    <xf numFmtId="0" fontId="16" fillId="2" borderId="96" xfId="8" applyFont="1" applyFill="1" applyBorder="1" applyAlignment="1" applyProtection="1">
      <alignment horizontal="center" vertical="center"/>
    </xf>
    <xf numFmtId="0" fontId="16" fillId="2" borderId="97" xfId="8" applyFont="1" applyFill="1" applyBorder="1" applyAlignment="1" applyProtection="1">
      <alignment horizontal="center" vertical="center"/>
    </xf>
    <xf numFmtId="0" fontId="16" fillId="2" borderId="98" xfId="8" applyFont="1" applyFill="1" applyBorder="1" applyAlignment="1" applyProtection="1">
      <alignment horizontal="center" vertical="center"/>
    </xf>
    <xf numFmtId="0" fontId="16" fillId="5" borderId="99" xfId="3" applyFont="1" applyFill="1" applyBorder="1" applyAlignment="1" applyProtection="1">
      <alignment horizontal="center" vertical="center" wrapText="1"/>
    </xf>
    <xf numFmtId="0" fontId="16" fillId="5" borderId="105" xfId="3" applyFont="1" applyFill="1" applyBorder="1" applyAlignment="1" applyProtection="1">
      <alignment horizontal="center" vertical="center" wrapText="1"/>
    </xf>
    <xf numFmtId="49" fontId="16" fillId="4" borderId="96" xfId="8" applyNumberFormat="1" applyFont="1" applyFill="1" applyBorder="1" applyAlignment="1" applyProtection="1">
      <alignment horizontal="center" vertical="center" shrinkToFit="1"/>
    </xf>
    <xf numFmtId="49" fontId="16" fillId="4" borderId="97" xfId="8" applyNumberFormat="1" applyFont="1" applyFill="1" applyBorder="1" applyAlignment="1" applyProtection="1">
      <alignment horizontal="center" vertical="center" shrinkToFit="1"/>
    </xf>
    <xf numFmtId="49" fontId="16" fillId="4" borderId="98"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center" vertical="center" shrinkToFit="1"/>
    </xf>
    <xf numFmtId="49" fontId="16" fillId="0" borderId="97" xfId="8" applyNumberFormat="1" applyFont="1" applyFill="1" applyBorder="1" applyAlignment="1" applyProtection="1">
      <alignment horizontal="center" vertical="center" shrinkToFit="1"/>
    </xf>
    <xf numFmtId="49" fontId="16" fillId="0" borderId="98" xfId="8" applyNumberFormat="1" applyFont="1" applyFill="1" applyBorder="1" applyAlignment="1" applyProtection="1">
      <alignment horizontal="center" vertical="center" shrinkToFit="1"/>
    </xf>
    <xf numFmtId="0" fontId="16" fillId="0" borderId="96" xfId="3" applyFont="1" applyBorder="1" applyAlignment="1" applyProtection="1">
      <alignment horizontal="center" vertical="center" shrinkToFit="1"/>
    </xf>
    <xf numFmtId="0" fontId="16" fillId="0" borderId="97" xfId="3" applyFont="1" applyBorder="1" applyAlignment="1" applyProtection="1">
      <alignment horizontal="center" vertical="center" shrinkToFit="1"/>
    </xf>
    <xf numFmtId="0" fontId="16" fillId="0" borderId="98" xfId="3" applyFont="1" applyBorder="1" applyAlignment="1" applyProtection="1">
      <alignment horizontal="center" vertical="center" shrinkToFit="1"/>
    </xf>
    <xf numFmtId="0" fontId="16" fillId="0" borderId="99" xfId="8" applyFont="1" applyFill="1" applyBorder="1" applyAlignment="1" applyProtection="1">
      <alignment horizontal="right" vertical="center"/>
    </xf>
    <xf numFmtId="0" fontId="16" fillId="0" borderId="105" xfId="8" applyFont="1" applyFill="1" applyBorder="1" applyAlignment="1" applyProtection="1">
      <alignment horizontal="right" vertical="center"/>
    </xf>
    <xf numFmtId="49" fontId="16" fillId="0" borderId="97" xfId="8" applyNumberFormat="1" applyFont="1" applyFill="1" applyBorder="1" applyAlignment="1" applyProtection="1">
      <alignment horizontal="left" vertical="center" shrinkToFit="1"/>
    </xf>
    <xf numFmtId="49" fontId="16" fillId="0" borderId="98" xfId="8" applyNumberFormat="1" applyFont="1" applyFill="1" applyBorder="1" applyAlignment="1" applyProtection="1">
      <alignment horizontal="left" vertical="center" shrinkToFit="1"/>
    </xf>
    <xf numFmtId="0" fontId="16" fillId="5" borderId="93" xfId="8" applyFont="1" applyFill="1" applyBorder="1" applyAlignment="1" applyProtection="1">
      <alignment horizontal="left" vertical="center" wrapText="1"/>
    </xf>
    <xf numFmtId="0" fontId="16" fillId="5" borderId="94" xfId="8" applyFont="1" applyFill="1" applyBorder="1" applyAlignment="1" applyProtection="1">
      <alignment horizontal="left" vertical="center" wrapText="1"/>
    </xf>
    <xf numFmtId="0" fontId="16" fillId="5" borderId="95" xfId="8" applyFont="1" applyFill="1" applyBorder="1" applyAlignment="1" applyProtection="1">
      <alignment horizontal="left" vertical="center"/>
    </xf>
    <xf numFmtId="0" fontId="16" fillId="5" borderId="99" xfId="8" applyFont="1" applyFill="1" applyBorder="1" applyAlignment="1" applyProtection="1">
      <alignment horizontal="left" vertical="center" wrapText="1"/>
    </xf>
    <xf numFmtId="0" fontId="16" fillId="5" borderId="100" xfId="8" applyFont="1" applyFill="1" applyBorder="1" applyAlignment="1" applyProtection="1">
      <alignment horizontal="left" vertical="center" wrapText="1"/>
    </xf>
    <xf numFmtId="0" fontId="16" fillId="5" borderId="101" xfId="8" applyFont="1" applyFill="1" applyBorder="1" applyAlignment="1" applyProtection="1">
      <alignment horizontal="left" vertical="center"/>
    </xf>
    <xf numFmtId="0" fontId="16" fillId="5" borderId="99" xfId="8" applyFont="1" applyFill="1" applyBorder="1" applyAlignment="1" applyProtection="1">
      <alignment horizontal="left" vertical="center"/>
    </xf>
    <xf numFmtId="0" fontId="16" fillId="5" borderId="100" xfId="8" applyFont="1" applyFill="1" applyBorder="1" applyAlignment="1" applyProtection="1">
      <alignment horizontal="left" vertical="center"/>
    </xf>
    <xf numFmtId="0" fontId="16" fillId="0" borderId="102" xfId="3" applyFont="1" applyBorder="1" applyAlignment="1" applyProtection="1">
      <alignment horizontal="left" vertical="center"/>
    </xf>
    <xf numFmtId="0" fontId="16" fillId="0" borderId="103" xfId="3" applyFont="1" applyBorder="1" applyAlignment="1" applyProtection="1">
      <alignment horizontal="left" vertical="center"/>
    </xf>
    <xf numFmtId="0" fontId="16" fillId="0" borderId="104" xfId="3" applyFont="1" applyBorder="1" applyAlignment="1" applyProtection="1">
      <alignment horizontal="left" vertical="center"/>
    </xf>
    <xf numFmtId="0" fontId="16" fillId="0" borderId="35" xfId="8" applyFont="1" applyBorder="1" applyAlignment="1" applyProtection="1">
      <alignment horizontal="center" vertical="center" wrapText="1"/>
    </xf>
    <xf numFmtId="0" fontId="16" fillId="0" borderId="39" xfId="8" applyFont="1" applyBorder="1" applyAlignment="1" applyProtection="1">
      <alignment horizontal="center" vertical="center" wrapText="1"/>
    </xf>
    <xf numFmtId="0" fontId="16" fillId="2" borderId="2" xfId="8" applyFont="1" applyFill="1" applyBorder="1" applyAlignment="1" applyProtection="1">
      <alignment horizontal="center" vertical="center" shrinkToFit="1"/>
      <protection locked="0"/>
    </xf>
    <xf numFmtId="0" fontId="16" fillId="2" borderId="3" xfId="8" applyFont="1" applyFill="1" applyBorder="1" applyAlignment="1" applyProtection="1">
      <alignment horizontal="center" vertical="center" shrinkToFit="1"/>
      <protection locked="0"/>
    </xf>
    <xf numFmtId="0" fontId="16" fillId="2" borderId="4" xfId="8" applyFont="1" applyFill="1" applyBorder="1" applyAlignment="1" applyProtection="1">
      <alignment horizontal="center" vertical="center" shrinkToFit="1"/>
      <protection locked="0"/>
    </xf>
    <xf numFmtId="0" fontId="16" fillId="0" borderId="57" xfId="3" applyFont="1" applyBorder="1" applyAlignment="1" applyProtection="1">
      <alignment horizontal="left" vertical="center" wrapText="1" shrinkToFit="1"/>
    </xf>
    <xf numFmtId="0" fontId="16" fillId="0" borderId="58" xfId="3" applyFont="1" applyBorder="1" applyAlignment="1" applyProtection="1">
      <alignment horizontal="left" vertical="center" wrapText="1" shrinkToFit="1"/>
    </xf>
    <xf numFmtId="0" fontId="16" fillId="0" borderId="69" xfId="3" applyFont="1" applyBorder="1" applyAlignment="1" applyProtection="1">
      <alignment horizontal="left" vertical="center" wrapText="1" shrinkToFit="1"/>
    </xf>
    <xf numFmtId="0" fontId="16" fillId="0" borderId="106" xfId="8" applyFont="1" applyFill="1" applyBorder="1" applyAlignment="1" applyProtection="1">
      <alignment horizontal="right" vertical="center"/>
    </xf>
    <xf numFmtId="0" fontId="16" fillId="0" borderId="107" xfId="8" applyFont="1" applyFill="1" applyBorder="1" applyAlignment="1" applyProtection="1">
      <alignment horizontal="right" vertical="center"/>
    </xf>
    <xf numFmtId="0" fontId="16" fillId="0" borderId="102" xfId="8" applyFont="1" applyFill="1" applyBorder="1" applyAlignment="1" applyProtection="1">
      <alignment horizontal="right" vertical="center"/>
    </xf>
    <xf numFmtId="0" fontId="16" fillId="0" borderId="108" xfId="8" applyFont="1" applyFill="1" applyBorder="1" applyAlignment="1" applyProtection="1">
      <alignment horizontal="right" vertical="center"/>
    </xf>
    <xf numFmtId="0" fontId="16" fillId="5" borderId="35" xfId="3" applyFont="1" applyFill="1" applyBorder="1" applyAlignment="1" applyProtection="1">
      <alignment horizontal="left" vertical="center" wrapText="1"/>
    </xf>
    <xf numFmtId="0" fontId="16" fillId="5" borderId="38" xfId="3" applyFont="1" applyFill="1" applyBorder="1" applyAlignment="1" applyProtection="1">
      <alignment horizontal="left" vertical="center" wrapText="1"/>
    </xf>
    <xf numFmtId="0" fontId="16" fillId="5" borderId="36" xfId="3" applyFont="1" applyFill="1" applyBorder="1" applyAlignment="1" applyProtection="1">
      <alignment horizontal="left" vertical="center" wrapText="1"/>
    </xf>
    <xf numFmtId="0" fontId="16" fillId="0" borderId="93" xfId="3" applyFont="1" applyBorder="1" applyAlignment="1" applyProtection="1">
      <alignment horizontal="left" vertical="center" wrapText="1"/>
    </xf>
    <xf numFmtId="0" fontId="16" fillId="0" borderId="94" xfId="3" applyFont="1" applyBorder="1" applyAlignment="1" applyProtection="1">
      <alignment horizontal="left" vertical="center" wrapText="1"/>
    </xf>
    <xf numFmtId="0" fontId="16" fillId="0" borderId="95" xfId="3" applyFont="1" applyBorder="1" applyAlignment="1" applyProtection="1">
      <alignment horizontal="left" vertical="center" wrapText="1"/>
    </xf>
    <xf numFmtId="0" fontId="16" fillId="0" borderId="93" xfId="8" applyFont="1" applyFill="1" applyBorder="1" applyAlignment="1" applyProtection="1">
      <alignment horizontal="right" vertical="center"/>
    </xf>
    <xf numFmtId="0" fontId="16" fillId="0" borderId="109" xfId="8" applyFont="1" applyFill="1" applyBorder="1" applyAlignment="1" applyProtection="1">
      <alignment horizontal="right" vertical="center"/>
    </xf>
    <xf numFmtId="49" fontId="16" fillId="0" borderId="110" xfId="8" applyNumberFormat="1" applyFont="1" applyFill="1" applyBorder="1" applyAlignment="1" applyProtection="1">
      <alignment horizontal="center" vertical="center" wrapText="1" shrinkToFit="1"/>
    </xf>
    <xf numFmtId="49" fontId="16" fillId="0" borderId="111" xfId="8" applyNumberFormat="1" applyFont="1" applyFill="1" applyBorder="1" applyAlignment="1" applyProtection="1">
      <alignment horizontal="center" vertical="center" shrinkToFit="1"/>
    </xf>
    <xf numFmtId="49" fontId="16" fillId="0" borderId="112" xfId="8" applyNumberFormat="1" applyFont="1" applyFill="1" applyBorder="1" applyAlignment="1" applyProtection="1">
      <alignment horizontal="center" vertical="center" shrinkToFit="1"/>
    </xf>
    <xf numFmtId="49" fontId="16" fillId="0" borderId="113"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left" vertical="center" wrapText="1"/>
    </xf>
    <xf numFmtId="0" fontId="16" fillId="0" borderId="97" xfId="3" applyFont="1" applyBorder="1" applyAlignment="1" applyProtection="1">
      <alignment horizontal="left" vertical="center" wrapText="1"/>
    </xf>
    <xf numFmtId="0" fontId="16" fillId="0" borderId="98" xfId="3" applyFont="1" applyBorder="1" applyAlignment="1" applyProtection="1">
      <alignment horizontal="left" vertical="center" wrapText="1"/>
    </xf>
    <xf numFmtId="0" fontId="16" fillId="0" borderId="96" xfId="3" applyFont="1" applyBorder="1" applyAlignment="1" applyProtection="1">
      <alignment horizontal="left" vertical="center" wrapText="1"/>
    </xf>
    <xf numFmtId="0" fontId="16" fillId="5" borderId="102" xfId="3" applyFont="1" applyFill="1" applyBorder="1" applyAlignment="1" applyProtection="1">
      <alignment horizontal="center" vertical="center" wrapText="1"/>
    </xf>
    <xf numFmtId="0" fontId="16" fillId="5" borderId="108" xfId="3" applyFont="1" applyFill="1" applyBorder="1" applyAlignment="1" applyProtection="1">
      <alignment horizontal="center" vertical="center" wrapText="1"/>
    </xf>
    <xf numFmtId="0" fontId="16" fillId="0" borderId="102" xfId="3" applyFont="1" applyBorder="1" applyAlignment="1" applyProtection="1">
      <alignment horizontal="center" vertical="center" wrapText="1"/>
    </xf>
    <xf numFmtId="0" fontId="16" fillId="0" borderId="108" xfId="3" applyFont="1" applyBorder="1" applyAlignment="1" applyProtection="1">
      <alignment horizontal="center" vertical="center" wrapText="1"/>
    </xf>
    <xf numFmtId="0" fontId="16" fillId="2" borderId="46" xfId="8" applyFont="1" applyFill="1" applyBorder="1" applyAlignment="1" applyProtection="1">
      <alignment horizontal="center" vertical="center"/>
      <protection locked="0"/>
    </xf>
    <xf numFmtId="0" fontId="16" fillId="2" borderId="47" xfId="8" applyFont="1" applyFill="1" applyBorder="1" applyAlignment="1" applyProtection="1">
      <alignment horizontal="center" vertical="center"/>
      <protection locked="0"/>
    </xf>
    <xf numFmtId="0" fontId="16" fillId="2" borderId="79" xfId="8" applyFont="1" applyFill="1" applyBorder="1" applyAlignment="1" applyProtection="1">
      <alignment horizontal="center" vertical="center"/>
      <protection locked="0"/>
    </xf>
    <xf numFmtId="0" fontId="16" fillId="0" borderId="4" xfId="8" applyFont="1" applyFill="1" applyBorder="1" applyAlignment="1" applyProtection="1">
      <alignment horizontal="left" vertical="center" wrapText="1" shrinkToFit="1"/>
    </xf>
    <xf numFmtId="49" fontId="16" fillId="0" borderId="2" xfId="3" applyNumberFormat="1" applyFont="1" applyFill="1" applyBorder="1" applyAlignment="1" applyProtection="1">
      <alignment horizontal="center" vertical="center"/>
    </xf>
    <xf numFmtId="49" fontId="16" fillId="0" borderId="3" xfId="3" applyNumberFormat="1" applyFont="1" applyFill="1" applyBorder="1" applyAlignment="1" applyProtection="1">
      <alignment horizontal="center" vertical="center"/>
    </xf>
    <xf numFmtId="49" fontId="16" fillId="0" borderId="4" xfId="3" applyNumberFormat="1" applyFont="1" applyFill="1" applyBorder="1" applyAlignment="1" applyProtection="1">
      <alignment horizontal="center" vertical="center"/>
    </xf>
    <xf numFmtId="0" fontId="16" fillId="5" borderId="19" xfId="8" applyFont="1" applyFill="1" applyBorder="1" applyAlignment="1" applyProtection="1">
      <alignment horizontal="left" vertical="center" wrapText="1"/>
    </xf>
    <xf numFmtId="0" fontId="16" fillId="0" borderId="1" xfId="8" applyFont="1" applyBorder="1" applyAlignment="1" applyProtection="1">
      <alignment horizontal="center" vertical="center"/>
    </xf>
    <xf numFmtId="0" fontId="16" fillId="0" borderId="7" xfId="8" applyFont="1" applyBorder="1" applyAlignment="1" applyProtection="1">
      <alignment horizontal="center" vertical="center"/>
    </xf>
    <xf numFmtId="0" fontId="16" fillId="0" borderId="31" xfId="8" applyFont="1" applyBorder="1" applyAlignment="1" applyProtection="1">
      <alignment horizontal="right" vertical="center"/>
    </xf>
    <xf numFmtId="0" fontId="16" fillId="0" borderId="32" xfId="8" applyFont="1" applyBorder="1" applyAlignment="1" applyProtection="1">
      <alignment horizontal="right" vertical="center"/>
    </xf>
    <xf numFmtId="0" fontId="16" fillId="0" borderId="33" xfId="8" applyFont="1" applyBorder="1" applyAlignment="1" applyProtection="1">
      <alignment horizontal="right" vertical="center"/>
    </xf>
    <xf numFmtId="14" fontId="16" fillId="0" borderId="2" xfId="8" applyNumberFormat="1" applyFont="1" applyBorder="1" applyAlignment="1" applyProtection="1">
      <alignment horizontal="center" vertical="center"/>
      <protection locked="0"/>
    </xf>
    <xf numFmtId="14" fontId="16" fillId="0" borderId="3" xfId="8" applyNumberFormat="1" applyFont="1" applyBorder="1" applyAlignment="1" applyProtection="1">
      <alignment horizontal="center" vertical="center"/>
      <protection locked="0"/>
    </xf>
    <xf numFmtId="14" fontId="16" fillId="0" borderId="4" xfId="8" applyNumberFormat="1" applyFont="1" applyBorder="1" applyAlignment="1" applyProtection="1">
      <alignment horizontal="center" vertical="center"/>
      <protection locked="0"/>
    </xf>
    <xf numFmtId="0" fontId="16" fillId="0" borderId="18" xfId="8" applyFont="1" applyBorder="1" applyAlignment="1" applyProtection="1">
      <alignment horizontal="right" vertical="center" wrapText="1"/>
    </xf>
    <xf numFmtId="0" fontId="16" fillId="0" borderId="0" xfId="8" applyFont="1" applyBorder="1" applyAlignment="1" applyProtection="1">
      <alignment horizontal="right" vertical="center" wrapText="1"/>
    </xf>
    <xf numFmtId="0" fontId="16" fillId="0" borderId="64" xfId="8" applyFont="1" applyBorder="1" applyAlignment="1" applyProtection="1">
      <alignment horizontal="right" vertical="center" wrapText="1"/>
    </xf>
    <xf numFmtId="0" fontId="16" fillId="5" borderId="18" xfId="3" applyFont="1" applyFill="1" applyBorder="1" applyAlignment="1" applyProtection="1">
      <alignment horizontal="left" vertical="center" wrapText="1"/>
    </xf>
    <xf numFmtId="0" fontId="16" fillId="5" borderId="0" xfId="3" applyFont="1" applyFill="1" applyBorder="1" applyAlignment="1" applyProtection="1">
      <alignment horizontal="left" vertical="center" wrapText="1"/>
    </xf>
    <xf numFmtId="0" fontId="16" fillId="5" borderId="19" xfId="3" applyFont="1" applyFill="1" applyBorder="1" applyAlignment="1" applyProtection="1">
      <alignment horizontal="left" vertical="center" wrapText="1"/>
    </xf>
    <xf numFmtId="0" fontId="16" fillId="0" borderId="1" xfId="3" applyFont="1" applyFill="1" applyBorder="1" applyAlignment="1" applyProtection="1">
      <alignment horizontal="center" vertical="center" wrapText="1"/>
    </xf>
    <xf numFmtId="0" fontId="16" fillId="0" borderId="7"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64"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6" fillId="0" borderId="64" xfId="3" applyFont="1" applyFill="1" applyBorder="1" applyAlignment="1" applyProtection="1">
      <alignment horizontal="center" vertical="center"/>
    </xf>
    <xf numFmtId="0" fontId="16" fillId="0" borderId="2" xfId="3" applyFont="1" applyBorder="1" applyAlignment="1" applyProtection="1">
      <alignment horizontal="center" vertical="center"/>
      <protection locked="0"/>
    </xf>
    <xf numFmtId="49" fontId="16" fillId="0" borderId="18" xfId="3" applyNumberFormat="1" applyFont="1" applyFill="1" applyBorder="1" applyAlignment="1" applyProtection="1">
      <alignment horizontal="right" vertical="center"/>
    </xf>
    <xf numFmtId="49" fontId="16" fillId="0" borderId="0" xfId="3" applyNumberFormat="1" applyFont="1" applyFill="1" applyBorder="1" applyAlignment="1" applyProtection="1">
      <alignment horizontal="right" vertical="center"/>
    </xf>
    <xf numFmtId="49" fontId="16" fillId="0" borderId="64" xfId="3" applyNumberFormat="1" applyFont="1" applyFill="1" applyBorder="1" applyAlignment="1" applyProtection="1">
      <alignment horizontal="right" vertical="center"/>
    </xf>
    <xf numFmtId="0" fontId="16" fillId="0" borderId="85" xfId="12" applyFont="1" applyFill="1" applyBorder="1" applyAlignment="1" applyProtection="1">
      <alignment horizontal="left" vertical="center" wrapText="1"/>
    </xf>
    <xf numFmtId="0" fontId="16" fillId="0" borderId="51" xfId="12" applyFont="1" applyFill="1" applyBorder="1" applyAlignment="1" applyProtection="1">
      <alignment horizontal="left" vertical="center" wrapText="1"/>
    </xf>
    <xf numFmtId="0" fontId="16" fillId="0" borderId="68"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6" fillId="0" borderId="10" xfId="3" applyFont="1" applyBorder="1" applyAlignment="1" applyProtection="1">
      <alignment vertical="top" wrapText="1"/>
    </xf>
    <xf numFmtId="0" fontId="16" fillId="0" borderId="11" xfId="3" applyFont="1" applyBorder="1" applyAlignment="1">
      <alignment vertical="top"/>
    </xf>
    <xf numFmtId="0" fontId="16" fillId="0" borderId="18" xfId="3" applyFont="1" applyBorder="1" applyAlignment="1">
      <alignment vertical="top"/>
    </xf>
    <xf numFmtId="0" fontId="16" fillId="0" borderId="19" xfId="3" applyFont="1" applyBorder="1" applyAlignment="1">
      <alignment vertical="top"/>
    </xf>
    <xf numFmtId="0" fontId="16" fillId="0" borderId="24" xfId="3" applyFont="1" applyBorder="1" applyAlignment="1">
      <alignment vertical="top"/>
    </xf>
    <xf numFmtId="0" fontId="16" fillId="0" borderId="25" xfId="3" applyFont="1" applyBorder="1" applyAlignment="1">
      <alignment vertical="top"/>
    </xf>
    <xf numFmtId="0" fontId="16" fillId="0" borderId="2" xfId="12" applyFont="1" applyFill="1" applyBorder="1" applyAlignment="1" applyProtection="1">
      <alignment horizontal="left" vertical="center" wrapText="1"/>
      <protection locked="0"/>
    </xf>
    <xf numFmtId="0" fontId="16" fillId="0" borderId="3" xfId="12" applyFont="1" applyFill="1" applyBorder="1" applyAlignment="1" applyProtection="1">
      <alignment horizontal="left" vertical="center" wrapText="1"/>
      <protection locked="0"/>
    </xf>
    <xf numFmtId="0" fontId="16" fillId="0" borderId="4" xfId="12" applyFont="1" applyFill="1" applyBorder="1" applyAlignment="1" applyProtection="1">
      <alignment horizontal="left" vertical="center" wrapText="1"/>
      <protection locked="0"/>
    </xf>
    <xf numFmtId="0" fontId="16" fillId="0" borderId="51" xfId="3" applyFont="1" applyBorder="1" applyAlignment="1">
      <alignment vertical="center" wrapText="1"/>
    </xf>
    <xf numFmtId="0" fontId="16" fillId="0" borderId="68" xfId="3" applyFont="1" applyBorder="1" applyAlignment="1">
      <alignment vertical="center" wrapText="1"/>
    </xf>
    <xf numFmtId="0" fontId="16" fillId="0" borderId="50" xfId="12" applyFont="1" applyFill="1" applyBorder="1" applyAlignment="1" applyProtection="1">
      <alignment horizontal="left" vertical="center" wrapText="1"/>
      <protection locked="0"/>
    </xf>
    <xf numFmtId="0" fontId="16" fillId="0" borderId="51" xfId="3" applyFont="1" applyBorder="1" applyAlignment="1" applyProtection="1">
      <alignment horizontal="left" vertical="center" wrapText="1"/>
      <protection locked="0"/>
    </xf>
    <xf numFmtId="0" fontId="16" fillId="0" borderId="52" xfId="3" applyFont="1" applyBorder="1" applyAlignment="1" applyProtection="1">
      <alignment horizontal="left" vertical="center" wrapText="1"/>
      <protection locked="0"/>
    </xf>
    <xf numFmtId="49" fontId="16" fillId="0" borderId="2" xfId="12" applyNumberFormat="1" applyFont="1" applyFill="1" applyBorder="1" applyAlignment="1" applyProtection="1">
      <alignment horizontal="left" vertical="center" wrapText="1"/>
      <protection locked="0"/>
    </xf>
    <xf numFmtId="0" fontId="16" fillId="0" borderId="24" xfId="12" applyFont="1" applyFill="1" applyBorder="1" applyAlignment="1" applyProtection="1">
      <alignment horizontal="left" vertical="center" wrapText="1"/>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0" fontId="16" fillId="0" borderId="1"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4" xfId="3" applyFont="1" applyBorder="1" applyAlignment="1" applyProtection="1">
      <alignment horizontal="center" vertical="center"/>
      <protection locked="0"/>
    </xf>
    <xf numFmtId="0" fontId="16" fillId="0" borderId="114" xfId="3" applyFont="1" applyBorder="1" applyAlignment="1" applyProtection="1">
      <alignment horizontal="center" vertical="center"/>
      <protection locked="0"/>
    </xf>
    <xf numFmtId="0" fontId="16" fillId="0" borderId="115" xfId="3" applyFont="1" applyBorder="1" applyAlignment="1" applyProtection="1">
      <alignment horizontal="center" vertical="center"/>
      <protection locked="0"/>
    </xf>
    <xf numFmtId="0" fontId="16" fillId="0" borderId="116" xfId="3" applyFont="1" applyBorder="1" applyAlignment="1" applyProtection="1">
      <alignment horizontal="center" vertical="center"/>
      <protection locked="0"/>
    </xf>
    <xf numFmtId="0" fontId="16" fillId="0" borderId="117" xfId="3" applyFont="1" applyBorder="1" applyAlignment="1" applyProtection="1">
      <alignment horizontal="center" vertical="center"/>
      <protection locked="0"/>
    </xf>
    <xf numFmtId="0" fontId="16" fillId="0" borderId="118" xfId="3" applyFont="1" applyBorder="1" applyAlignment="1" applyProtection="1">
      <alignment horizontal="center" vertical="center"/>
      <protection locked="0"/>
    </xf>
    <xf numFmtId="0" fontId="16" fillId="0" borderId="5" xfId="3" applyFont="1" applyBorder="1" applyAlignment="1" applyProtection="1">
      <alignment horizontal="center" vertical="center"/>
    </xf>
    <xf numFmtId="0" fontId="16" fillId="0" borderId="8" xfId="3" applyFont="1" applyBorder="1" applyAlignment="1" applyProtection="1">
      <alignment horizontal="center" vertical="center"/>
    </xf>
    <xf numFmtId="0" fontId="16" fillId="0" borderId="46" xfId="3" applyFont="1" applyBorder="1" applyAlignment="1" applyProtection="1">
      <alignment horizontal="center" vertical="center"/>
      <protection locked="0"/>
    </xf>
    <xf numFmtId="0" fontId="16" fillId="0" borderId="47" xfId="3" applyFont="1" applyBorder="1" applyAlignment="1" applyProtection="1">
      <alignment horizontal="center" vertical="center"/>
      <protection locked="0"/>
    </xf>
    <xf numFmtId="0" fontId="16" fillId="0" borderId="79" xfId="3" applyFont="1" applyBorder="1" applyAlignment="1" applyProtection="1">
      <alignment horizontal="center" vertical="center"/>
      <protection locked="0"/>
    </xf>
    <xf numFmtId="0" fontId="16" fillId="0" borderId="6" xfId="3" applyFont="1" applyBorder="1" applyAlignment="1" applyProtection="1">
      <alignment horizontal="center" vertical="center"/>
    </xf>
    <xf numFmtId="0" fontId="16" fillId="0" borderId="60" xfId="3" applyFont="1" applyBorder="1" applyAlignment="1" applyProtection="1">
      <alignment horizontal="center" vertical="center"/>
      <protection locked="0"/>
    </xf>
    <xf numFmtId="0" fontId="16" fillId="0" borderId="61" xfId="3" applyFont="1" applyBorder="1" applyAlignment="1" applyProtection="1">
      <alignment horizontal="center" vertical="center"/>
      <protection locked="0"/>
    </xf>
    <xf numFmtId="0" fontId="16" fillId="0" borderId="62" xfId="3" applyFont="1" applyBorder="1" applyAlignment="1" applyProtection="1">
      <alignment horizontal="center" vertical="center"/>
      <protection locked="0"/>
    </xf>
    <xf numFmtId="0" fontId="16" fillId="0" borderId="11"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48" xfId="3" applyFont="1" applyBorder="1" applyAlignment="1" applyProtection="1">
      <alignment horizontal="center" vertical="center"/>
      <protection locked="0"/>
    </xf>
    <xf numFmtId="0" fontId="16" fillId="0" borderId="56" xfId="3" applyFont="1" applyBorder="1" applyAlignment="1" applyProtection="1">
      <alignment horizontal="center" vertical="center"/>
    </xf>
    <xf numFmtId="0" fontId="16" fillId="0" borderId="48" xfId="3" applyFont="1" applyBorder="1" applyAlignment="1" applyProtection="1">
      <alignment horizontal="center" vertical="center"/>
    </xf>
    <xf numFmtId="0" fontId="16" fillId="0" borderId="56" xfId="3" applyFont="1" applyBorder="1" applyAlignment="1" applyProtection="1">
      <alignment horizontal="center" vertical="center"/>
      <protection locked="0"/>
    </xf>
    <xf numFmtId="0" fontId="16" fillId="0" borderId="27" xfId="3" applyFont="1" applyBorder="1" applyAlignment="1" applyProtection="1">
      <alignment horizontal="center" vertical="center"/>
    </xf>
    <xf numFmtId="0" fontId="16" fillId="0" borderId="7" xfId="3" applyFont="1" applyBorder="1" applyAlignment="1" applyProtection="1">
      <alignment horizontal="center" vertical="center"/>
    </xf>
    <xf numFmtId="189" fontId="16" fillId="0" borderId="46" xfId="3" applyNumberFormat="1" applyFont="1" applyBorder="1" applyAlignment="1" applyProtection="1">
      <alignment horizontal="center" vertical="center"/>
      <protection locked="0"/>
    </xf>
    <xf numFmtId="189" fontId="16" fillId="0" borderId="47" xfId="3" applyNumberFormat="1" applyFont="1" applyBorder="1" applyAlignment="1" applyProtection="1">
      <alignment horizontal="center" vertical="center"/>
      <protection locked="0"/>
    </xf>
    <xf numFmtId="189" fontId="16" fillId="0" borderId="79" xfId="3" applyNumberFormat="1" applyFont="1" applyBorder="1" applyAlignment="1" applyProtection="1">
      <alignment horizontal="center" vertical="center"/>
      <protection locked="0"/>
    </xf>
    <xf numFmtId="188" fontId="16" fillId="0" borderId="46" xfId="3" applyNumberFormat="1" applyFont="1" applyBorder="1" applyAlignment="1" applyProtection="1">
      <alignment horizontal="center" vertical="center"/>
      <protection locked="0"/>
    </xf>
    <xf numFmtId="188" fontId="16" fillId="0" borderId="47" xfId="3" applyNumberFormat="1" applyFont="1" applyBorder="1" applyAlignment="1" applyProtection="1">
      <alignment horizontal="center" vertical="center"/>
      <protection locked="0"/>
    </xf>
    <xf numFmtId="188" fontId="16" fillId="0" borderId="79" xfId="3" applyNumberFormat="1" applyFont="1" applyBorder="1" applyAlignment="1" applyProtection="1">
      <alignment horizontal="center" vertical="center"/>
      <protection locked="0"/>
    </xf>
    <xf numFmtId="0" fontId="16" fillId="0" borderId="9"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6" xfId="12" applyFont="1" applyFill="1" applyBorder="1" applyAlignment="1" applyProtection="1">
      <alignment horizontal="center" vertical="center" wrapText="1"/>
    </xf>
    <xf numFmtId="0" fontId="16" fillId="0" borderId="5" xfId="12" applyFont="1" applyFill="1" applyBorder="1" applyAlignment="1" applyProtection="1">
      <alignment horizontal="center" vertical="center" wrapText="1"/>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BA81-5AEC-42A5-AEAA-F620476FAFE2}">
  <dimension ref="A1:AD119"/>
  <sheetViews>
    <sheetView showGridLines="0" tabSelected="1" zoomScale="70" zoomScaleNormal="70" zoomScaleSheetLayoutView="100" workbookViewId="0">
      <selection activeCell="F5" sqref="F5:N5"/>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 customFormat="1" ht="9.75" customHeight="1" thickBot="1">
      <c r="A1" s="1" t="s">
        <v>0</v>
      </c>
      <c r="L1" s="3"/>
      <c r="M1" s="3"/>
      <c r="N1" s="3"/>
    </row>
    <row r="2" spans="1:30" s="2" customFormat="1" ht="12.75" thickBot="1">
      <c r="G2" s="4" t="s">
        <v>1</v>
      </c>
      <c r="H2" s="364">
        <v>20071002</v>
      </c>
      <c r="I2" s="365"/>
      <c r="J2" s="365"/>
      <c r="K2" s="365"/>
      <c r="L2" s="365"/>
      <c r="M2" s="366"/>
      <c r="N2" s="5"/>
    </row>
    <row r="3" spans="1:30" s="8" customFormat="1" ht="19.5" customHeight="1">
      <c r="A3" s="367" t="s">
        <v>2</v>
      </c>
      <c r="B3" s="367"/>
      <c r="C3" s="367"/>
      <c r="D3" s="367"/>
      <c r="E3" s="367"/>
      <c r="F3" s="367"/>
      <c r="G3" s="367"/>
      <c r="H3" s="367"/>
      <c r="I3" s="367"/>
      <c r="J3" s="367"/>
      <c r="K3" s="367"/>
      <c r="L3" s="367"/>
      <c r="M3" s="367"/>
      <c r="N3" s="367"/>
      <c r="O3" s="6"/>
      <c r="P3" s="7"/>
      <c r="Q3" s="7"/>
    </row>
    <row r="4" spans="1:30" s="8" customFormat="1" ht="5.25" customHeight="1" thickBot="1">
      <c r="A4" s="9"/>
      <c r="B4" s="9"/>
      <c r="C4" s="9"/>
      <c r="D4" s="9"/>
      <c r="E4" s="9"/>
      <c r="F4" s="9"/>
      <c r="G4" s="9"/>
      <c r="H4" s="9"/>
      <c r="I4" s="9"/>
      <c r="J4" s="9"/>
      <c r="K4" s="9"/>
      <c r="L4" s="9"/>
      <c r="M4" s="9"/>
      <c r="N4" s="9"/>
      <c r="O4" s="9"/>
      <c r="P4" s="7"/>
      <c r="Q4" s="7"/>
    </row>
    <row r="5" spans="1:30" s="8" customFormat="1" ht="15" customHeight="1" thickBot="1">
      <c r="A5" s="9"/>
      <c r="B5" s="9"/>
      <c r="C5" s="368" t="s">
        <v>3</v>
      </c>
      <c r="D5" s="369"/>
      <c r="E5" s="370"/>
      <c r="F5" s="371" t="s">
        <v>4</v>
      </c>
      <c r="G5" s="372"/>
      <c r="H5" s="372"/>
      <c r="I5" s="372"/>
      <c r="J5" s="372"/>
      <c r="K5" s="372"/>
      <c r="L5" s="372"/>
      <c r="M5" s="372"/>
      <c r="N5" s="373"/>
      <c r="O5" s="9"/>
      <c r="P5" s="7"/>
      <c r="Q5" s="7"/>
    </row>
    <row r="6" spans="1:30" s="8" customFormat="1" ht="6" customHeight="1" thickBot="1">
      <c r="A6" s="10"/>
      <c r="B6" s="10"/>
      <c r="C6" s="10"/>
      <c r="D6" s="10"/>
      <c r="E6" s="10"/>
      <c r="F6" s="10"/>
      <c r="G6" s="10"/>
      <c r="H6" s="10"/>
      <c r="I6" s="10"/>
      <c r="J6" s="10"/>
      <c r="K6" s="10"/>
      <c r="L6" s="10"/>
      <c r="M6" s="10"/>
      <c r="N6" s="10"/>
      <c r="O6" s="10"/>
      <c r="P6" s="7"/>
      <c r="Q6" s="7"/>
    </row>
    <row r="7" spans="1:30" s="2" customFormat="1" ht="15" customHeight="1" thickBot="1">
      <c r="A7" s="4" t="s">
        <v>5</v>
      </c>
      <c r="B7" s="374" t="s">
        <v>430</v>
      </c>
      <c r="C7" s="375"/>
      <c r="D7" s="375"/>
      <c r="E7" s="375"/>
      <c r="F7" s="375"/>
      <c r="G7" s="375"/>
      <c r="H7" s="375"/>
      <c r="I7" s="375"/>
      <c r="J7" s="375"/>
      <c r="K7" s="375"/>
      <c r="L7" s="375"/>
      <c r="M7" s="375"/>
      <c r="N7" s="376"/>
    </row>
    <row r="8" spans="1:30" s="2" customFormat="1" ht="12" customHeight="1" thickBot="1">
      <c r="A8" s="11" t="s">
        <v>6</v>
      </c>
      <c r="B8" s="11"/>
      <c r="C8" s="12"/>
      <c r="D8" s="13"/>
      <c r="E8" s="13"/>
      <c r="F8" s="13"/>
      <c r="G8" s="12"/>
      <c r="H8" s="12"/>
      <c r="I8" s="12"/>
      <c r="J8" s="12"/>
      <c r="K8" s="12"/>
      <c r="L8" s="14"/>
      <c r="M8" s="14"/>
      <c r="N8" s="14"/>
    </row>
    <row r="9" spans="1:30" ht="34.5" thickBot="1">
      <c r="A9" s="15" t="s">
        <v>7</v>
      </c>
      <c r="B9" s="377" t="s">
        <v>8</v>
      </c>
      <c r="C9" s="378"/>
      <c r="D9" s="16" t="s">
        <v>9</v>
      </c>
      <c r="E9" s="17" t="s">
        <v>10</v>
      </c>
      <c r="F9" s="379" t="s">
        <v>11</v>
      </c>
      <c r="G9" s="380"/>
      <c r="H9" s="381"/>
      <c r="I9" s="18" t="s">
        <v>12</v>
      </c>
      <c r="J9" s="16" t="s">
        <v>13</v>
      </c>
      <c r="K9" s="16" t="s">
        <v>14</v>
      </c>
      <c r="L9" s="382" t="s">
        <v>15</v>
      </c>
      <c r="M9" s="383"/>
      <c r="N9" s="16" t="s">
        <v>16</v>
      </c>
      <c r="O9" s="19"/>
      <c r="P9" s="20"/>
      <c r="Q9" s="21"/>
      <c r="R9" s="20"/>
      <c r="S9" s="22"/>
      <c r="T9" s="22"/>
      <c r="U9" s="23"/>
      <c r="V9" s="23"/>
      <c r="W9" s="23"/>
      <c r="X9" s="23"/>
      <c r="Y9" s="23"/>
      <c r="Z9" s="23"/>
      <c r="AA9" s="23"/>
      <c r="AB9" s="23"/>
      <c r="AC9" s="23"/>
      <c r="AD9" s="23"/>
    </row>
    <row r="10" spans="1:30" ht="23.25" customHeight="1">
      <c r="A10" s="404" t="s">
        <v>17</v>
      </c>
      <c r="B10" s="407" t="s">
        <v>18</v>
      </c>
      <c r="C10" s="408"/>
      <c r="D10" s="413">
        <v>10</v>
      </c>
      <c r="E10" s="416">
        <v>6</v>
      </c>
      <c r="F10" s="25" t="s">
        <v>19</v>
      </c>
      <c r="G10" s="419"/>
      <c r="H10" s="420"/>
      <c r="I10" s="421">
        <f>IF(F12="",0,ROUND(MAX(MIN(6,((ROUND(F12-69,1))/14*6)),0),3))</f>
        <v>0</v>
      </c>
      <c r="J10" s="384">
        <v>1</v>
      </c>
      <c r="K10" s="387">
        <f>IF(I10="","",I10*J10)</f>
        <v>0</v>
      </c>
      <c r="L10" s="390" t="str">
        <f>IF(G10="","",$D$10*K10/$E$18)</f>
        <v/>
      </c>
      <c r="M10" s="391"/>
      <c r="N10" s="396">
        <f>IF(L10="",0,ROUND(L10,2))</f>
        <v>0</v>
      </c>
      <c r="O10" s="26"/>
      <c r="P10" s="27"/>
      <c r="Q10" s="28"/>
      <c r="R10" s="29"/>
      <c r="S10" s="30"/>
      <c r="T10" s="30"/>
      <c r="U10" s="23"/>
      <c r="V10" s="23"/>
      <c r="W10" s="23"/>
      <c r="X10" s="23"/>
      <c r="Y10" s="23"/>
      <c r="Z10" s="23"/>
      <c r="AA10" s="23"/>
      <c r="AB10" s="23"/>
      <c r="AC10" s="23"/>
      <c r="AD10" s="23"/>
    </row>
    <row r="11" spans="1:30" ht="23.25" customHeight="1">
      <c r="A11" s="405"/>
      <c r="B11" s="409"/>
      <c r="C11" s="410"/>
      <c r="D11" s="414"/>
      <c r="E11" s="417"/>
      <c r="F11" s="31" t="s">
        <v>20</v>
      </c>
      <c r="G11" s="399"/>
      <c r="H11" s="400"/>
      <c r="I11" s="422"/>
      <c r="J11" s="385"/>
      <c r="K11" s="388"/>
      <c r="L11" s="392"/>
      <c r="M11" s="393"/>
      <c r="N11" s="397"/>
      <c r="O11" s="26"/>
      <c r="P11" s="27"/>
      <c r="Q11" s="28"/>
      <c r="R11" s="29"/>
      <c r="S11" s="30"/>
      <c r="T11" s="30"/>
      <c r="U11" s="23"/>
      <c r="V11" s="23"/>
      <c r="W11" s="23"/>
      <c r="X11" s="23"/>
      <c r="Y11" s="23"/>
      <c r="Z11" s="23"/>
      <c r="AA11" s="23"/>
      <c r="AB11" s="23"/>
      <c r="AC11" s="23"/>
      <c r="AD11" s="23"/>
    </row>
    <row r="12" spans="1:30" ht="23.25" customHeight="1">
      <c r="A12" s="405"/>
      <c r="B12" s="411"/>
      <c r="C12" s="412"/>
      <c r="D12" s="414"/>
      <c r="E12" s="418"/>
      <c r="F12" s="401" t="str">
        <f>IF(OR(G10=0,G10="",G11=""),"",ROUND(AVERAGE(G10:H11),1))</f>
        <v/>
      </c>
      <c r="G12" s="402"/>
      <c r="H12" s="403"/>
      <c r="I12" s="423"/>
      <c r="J12" s="386"/>
      <c r="K12" s="389"/>
      <c r="L12" s="394"/>
      <c r="M12" s="395"/>
      <c r="N12" s="398"/>
      <c r="O12" s="26"/>
      <c r="P12" s="27"/>
      <c r="Q12" s="28"/>
      <c r="R12" s="29"/>
      <c r="S12" s="30"/>
      <c r="T12" s="30"/>
      <c r="U12" s="23"/>
      <c r="V12" s="23"/>
      <c r="W12" s="23"/>
      <c r="X12" s="23"/>
      <c r="Y12" s="23"/>
      <c r="Z12" s="23"/>
      <c r="AA12" s="23"/>
      <c r="AB12" s="23"/>
      <c r="AC12" s="23"/>
      <c r="AD12" s="23"/>
    </row>
    <row r="13" spans="1:30" ht="23.25" customHeight="1">
      <c r="A13" s="405"/>
      <c r="B13" s="424" t="s">
        <v>21</v>
      </c>
      <c r="C13" s="425"/>
      <c r="D13" s="414"/>
      <c r="E13" s="32">
        <v>1</v>
      </c>
      <c r="F13" s="426"/>
      <c r="G13" s="427"/>
      <c r="H13" s="428"/>
      <c r="I13" s="33">
        <f>IF(F13="実績あり",1,0)</f>
        <v>0</v>
      </c>
      <c r="J13" s="34">
        <v>1</v>
      </c>
      <c r="K13" s="34">
        <f t="shared" ref="K13:K17" si="0">IF(I13="","",I13*J13)</f>
        <v>0</v>
      </c>
      <c r="L13" s="429" t="str">
        <f>IF(F13="","",$D$10*K13/$E$18)</f>
        <v/>
      </c>
      <c r="M13" s="429"/>
      <c r="N13" s="430">
        <f>ROUND(SUM(L13:L17),2)</f>
        <v>0</v>
      </c>
      <c r="O13" s="26"/>
      <c r="P13" s="27"/>
      <c r="Q13" s="35" t="s">
        <v>22</v>
      </c>
      <c r="R13" s="35" t="s">
        <v>23</v>
      </c>
      <c r="S13" s="36"/>
      <c r="T13" s="36"/>
      <c r="U13" s="35"/>
      <c r="V13" s="23"/>
      <c r="W13" s="23"/>
      <c r="X13" s="23"/>
      <c r="Y13" s="23"/>
      <c r="Z13" s="23"/>
      <c r="AA13" s="23"/>
      <c r="AB13" s="23"/>
      <c r="AC13" s="23"/>
      <c r="AD13" s="23"/>
    </row>
    <row r="14" spans="1:30" ht="39" customHeight="1">
      <c r="A14" s="405"/>
      <c r="B14" s="424" t="s">
        <v>429</v>
      </c>
      <c r="C14" s="425"/>
      <c r="D14" s="414"/>
      <c r="E14" s="32">
        <v>2</v>
      </c>
      <c r="F14" s="426"/>
      <c r="G14" s="427"/>
      <c r="H14" s="428"/>
      <c r="I14" s="33">
        <f>IF(F14="表彰歴又は施工実績あり",1,0)</f>
        <v>0</v>
      </c>
      <c r="J14" s="34">
        <v>2</v>
      </c>
      <c r="K14" s="34">
        <f t="shared" si="0"/>
        <v>0</v>
      </c>
      <c r="L14" s="429" t="str">
        <f>IF(F14="","",$D$10*K14/$E$18)</f>
        <v/>
      </c>
      <c r="M14" s="429"/>
      <c r="N14" s="431"/>
      <c r="O14" s="26"/>
      <c r="P14" s="27"/>
      <c r="Q14" s="37" t="s">
        <v>24</v>
      </c>
      <c r="R14" s="35" t="s">
        <v>23</v>
      </c>
      <c r="S14" s="36"/>
      <c r="T14" s="36"/>
      <c r="U14" s="35"/>
      <c r="V14" s="23"/>
      <c r="W14" s="23"/>
      <c r="X14" s="23"/>
      <c r="Y14" s="23"/>
      <c r="Z14" s="23"/>
      <c r="AA14" s="23"/>
      <c r="AB14" s="23"/>
      <c r="AC14" s="23"/>
      <c r="AD14" s="23"/>
    </row>
    <row r="15" spans="1:30" ht="23.25" customHeight="1">
      <c r="A15" s="405"/>
      <c r="B15" s="424" t="s">
        <v>25</v>
      </c>
      <c r="C15" s="425"/>
      <c r="D15" s="414"/>
      <c r="E15" s="32">
        <v>0</v>
      </c>
      <c r="F15" s="426"/>
      <c r="G15" s="427"/>
      <c r="H15" s="428"/>
      <c r="I15" s="38">
        <f>IF(OR(F15="指名停止",F15="文書指導"),-1,IF(F15="複数",-2,0))</f>
        <v>0</v>
      </c>
      <c r="J15" s="34">
        <v>1</v>
      </c>
      <c r="K15" s="39">
        <f>IF(I15="","",I15*J15)</f>
        <v>0</v>
      </c>
      <c r="L15" s="433" t="str">
        <f>IF(F15="","",$D$10*K15/$E$18)</f>
        <v/>
      </c>
      <c r="M15" s="433"/>
      <c r="N15" s="431"/>
      <c r="O15" s="26"/>
      <c r="P15" s="27"/>
      <c r="Q15" s="35" t="s">
        <v>23</v>
      </c>
      <c r="R15" s="35" t="s">
        <v>27</v>
      </c>
      <c r="S15" s="36" t="s">
        <v>28</v>
      </c>
      <c r="T15" s="36" t="s">
        <v>29</v>
      </c>
      <c r="U15" s="35"/>
      <c r="V15" s="23"/>
      <c r="W15" s="23"/>
      <c r="X15" s="23"/>
      <c r="Y15" s="23"/>
      <c r="Z15" s="23"/>
      <c r="AA15" s="23"/>
      <c r="AB15" s="23"/>
      <c r="AC15" s="23"/>
      <c r="AD15" s="23"/>
    </row>
    <row r="16" spans="1:30" ht="23.25" customHeight="1">
      <c r="A16" s="405"/>
      <c r="B16" s="424" t="s">
        <v>30</v>
      </c>
      <c r="C16" s="425"/>
      <c r="D16" s="414"/>
      <c r="E16" s="32">
        <v>0.5</v>
      </c>
      <c r="F16" s="426"/>
      <c r="G16" s="427"/>
      <c r="H16" s="428"/>
      <c r="I16" s="40">
        <f>IF(F16="取得あり",0.5,0)</f>
        <v>0</v>
      </c>
      <c r="J16" s="34">
        <v>1</v>
      </c>
      <c r="K16" s="41">
        <f t="shared" si="0"/>
        <v>0</v>
      </c>
      <c r="L16" s="429" t="str">
        <f>IF(F16="","",$D$10*K16/$E$18)</f>
        <v/>
      </c>
      <c r="M16" s="429"/>
      <c r="N16" s="431"/>
      <c r="O16" s="26"/>
      <c r="P16" s="27"/>
      <c r="Q16" s="35" t="s">
        <v>31</v>
      </c>
      <c r="R16" s="35" t="s">
        <v>23</v>
      </c>
      <c r="S16" s="36"/>
      <c r="T16" s="36"/>
      <c r="U16" s="35"/>
      <c r="V16" s="23"/>
      <c r="W16" s="23"/>
      <c r="X16" s="23"/>
      <c r="Y16" s="23"/>
      <c r="Z16" s="23"/>
      <c r="AA16" s="23"/>
      <c r="AB16" s="23"/>
      <c r="AC16" s="23"/>
      <c r="AD16" s="23"/>
    </row>
    <row r="17" spans="1:30" ht="23.25" customHeight="1" thickBot="1">
      <c r="A17" s="405"/>
      <c r="B17" s="424" t="s">
        <v>32</v>
      </c>
      <c r="C17" s="425"/>
      <c r="D17" s="415"/>
      <c r="E17" s="32">
        <v>0.5</v>
      </c>
      <c r="F17" s="434"/>
      <c r="G17" s="435"/>
      <c r="H17" s="436"/>
      <c r="I17" s="40">
        <f>IF(F17="加入あり",0.5,0)</f>
        <v>0</v>
      </c>
      <c r="J17" s="34">
        <v>1</v>
      </c>
      <c r="K17" s="41">
        <f t="shared" si="0"/>
        <v>0</v>
      </c>
      <c r="L17" s="429" t="str">
        <f>IF(F17="","",$D$10*K17/$E$18)</f>
        <v/>
      </c>
      <c r="M17" s="429"/>
      <c r="N17" s="432"/>
      <c r="O17" s="26"/>
      <c r="P17" s="27"/>
      <c r="Q17" s="35" t="s">
        <v>33</v>
      </c>
      <c r="R17" s="35" t="s">
        <v>23</v>
      </c>
      <c r="S17" s="36"/>
      <c r="T17" s="36"/>
      <c r="U17" s="35"/>
      <c r="V17" s="23"/>
      <c r="W17" s="23"/>
      <c r="X17" s="23"/>
      <c r="Y17" s="23"/>
      <c r="Z17" s="23"/>
      <c r="AA17" s="23"/>
      <c r="AB17" s="23"/>
      <c r="AC17" s="23"/>
      <c r="AD17" s="23"/>
    </row>
    <row r="18" spans="1:30" ht="11.25" customHeight="1" thickBot="1">
      <c r="A18" s="406"/>
      <c r="B18" s="42"/>
      <c r="C18" s="42"/>
      <c r="D18" s="43"/>
      <c r="E18" s="15">
        <f>SUM(E10:E17)</f>
        <v>10</v>
      </c>
      <c r="F18" s="12"/>
      <c r="G18" s="12"/>
      <c r="H18" s="12"/>
      <c r="I18" s="44"/>
      <c r="J18" s="44"/>
      <c r="K18" s="45"/>
      <c r="L18" s="46"/>
      <c r="M18" s="46"/>
      <c r="N18" s="47"/>
      <c r="O18" s="29"/>
      <c r="P18" s="27"/>
      <c r="Q18" s="29"/>
      <c r="R18" s="29"/>
      <c r="S18" s="30"/>
      <c r="T18" s="30"/>
      <c r="U18" s="23"/>
      <c r="V18" s="23"/>
      <c r="W18" s="23"/>
      <c r="X18" s="23"/>
      <c r="Y18" s="23"/>
      <c r="Z18" s="23"/>
      <c r="AA18" s="23"/>
      <c r="AB18" s="23"/>
      <c r="AC18" s="23"/>
      <c r="AD18" s="23"/>
    </row>
    <row r="19" spans="1:30" ht="23.25" customHeight="1">
      <c r="A19" s="404" t="s">
        <v>34</v>
      </c>
      <c r="B19" s="424" t="s">
        <v>35</v>
      </c>
      <c r="C19" s="425"/>
      <c r="D19" s="413">
        <v>5</v>
      </c>
      <c r="E19" s="32">
        <v>2</v>
      </c>
      <c r="F19" s="437"/>
      <c r="G19" s="438"/>
      <c r="H19" s="439"/>
      <c r="I19" s="33">
        <f>IF(F19="実績あり",1,0)</f>
        <v>0</v>
      </c>
      <c r="J19" s="34">
        <v>2</v>
      </c>
      <c r="K19" s="34">
        <f t="shared" ref="K19:K23" si="1">IF(I19="","",I19*J19)</f>
        <v>0</v>
      </c>
      <c r="L19" s="440" t="str">
        <f>IF(F19="","",$D$19*K19/$E$24)</f>
        <v/>
      </c>
      <c r="M19" s="441"/>
      <c r="N19" s="396">
        <f>ROUND(SUM(L19:L23),2)</f>
        <v>0</v>
      </c>
      <c r="O19" s="26"/>
      <c r="P19" s="27"/>
      <c r="Q19" s="35" t="s">
        <v>22</v>
      </c>
      <c r="R19" s="35" t="s">
        <v>23</v>
      </c>
      <c r="S19" s="35"/>
      <c r="T19" s="35"/>
      <c r="U19" s="35"/>
      <c r="V19" s="23"/>
      <c r="W19" s="23"/>
      <c r="X19" s="23"/>
      <c r="Y19" s="23"/>
      <c r="Z19" s="23"/>
      <c r="AA19" s="23"/>
      <c r="AB19" s="23"/>
      <c r="AC19" s="23"/>
      <c r="AD19" s="23"/>
    </row>
    <row r="20" spans="1:30" ht="23.25" customHeight="1">
      <c r="A20" s="405"/>
      <c r="B20" s="407" t="s">
        <v>36</v>
      </c>
      <c r="C20" s="408"/>
      <c r="D20" s="414"/>
      <c r="E20" s="48">
        <v>4</v>
      </c>
      <c r="F20" s="442"/>
      <c r="G20" s="399"/>
      <c r="H20" s="400"/>
      <c r="I20" s="49">
        <f>ROUND(MAX(MIN(2,((F20-69)/14*2)),0),3)</f>
        <v>0</v>
      </c>
      <c r="J20" s="50">
        <v>2</v>
      </c>
      <c r="K20" s="51">
        <f>IF(I20="","",I20*J20)</f>
        <v>0</v>
      </c>
      <c r="L20" s="443" t="str">
        <f>IF(F20="","",$D$19*K20/$E$24)</f>
        <v/>
      </c>
      <c r="M20" s="444"/>
      <c r="N20" s="397"/>
      <c r="O20" s="26"/>
      <c r="P20" s="27"/>
      <c r="Q20" s="35"/>
      <c r="R20" s="35"/>
      <c r="S20" s="35"/>
      <c r="T20" s="35"/>
      <c r="U20" s="35"/>
      <c r="V20" s="23"/>
      <c r="W20" s="23"/>
      <c r="X20" s="23"/>
      <c r="Y20" s="23"/>
      <c r="Z20" s="23"/>
      <c r="AA20" s="23"/>
      <c r="AB20" s="23"/>
      <c r="AC20" s="23"/>
      <c r="AD20" s="23"/>
    </row>
    <row r="21" spans="1:30" ht="39" customHeight="1">
      <c r="A21" s="405"/>
      <c r="B21" s="424" t="s">
        <v>37</v>
      </c>
      <c r="C21" s="425"/>
      <c r="D21" s="414"/>
      <c r="E21" s="32">
        <v>2</v>
      </c>
      <c r="F21" s="426"/>
      <c r="G21" s="427"/>
      <c r="H21" s="428"/>
      <c r="I21" s="33">
        <f>IF(F21="2件",2,IF(F21="1件",1,0))</f>
        <v>0</v>
      </c>
      <c r="J21" s="34">
        <v>1</v>
      </c>
      <c r="K21" s="34">
        <f t="shared" si="1"/>
        <v>0</v>
      </c>
      <c r="L21" s="440" t="str">
        <f>IF(F21="","",$D$19*K21/$E$24)</f>
        <v/>
      </c>
      <c r="M21" s="441"/>
      <c r="N21" s="397"/>
      <c r="O21" s="26"/>
      <c r="P21" s="27"/>
      <c r="Q21" s="35" t="s">
        <v>38</v>
      </c>
      <c r="R21" s="35" t="s">
        <v>39</v>
      </c>
      <c r="S21" s="35" t="s">
        <v>23</v>
      </c>
      <c r="T21" s="35"/>
      <c r="U21" s="35"/>
      <c r="V21" s="23"/>
      <c r="W21" s="23"/>
      <c r="X21" s="23"/>
      <c r="Y21" s="23"/>
      <c r="Z21" s="23"/>
      <c r="AA21" s="23"/>
      <c r="AB21" s="23"/>
      <c r="AC21" s="23"/>
      <c r="AD21" s="23"/>
    </row>
    <row r="22" spans="1:30" ht="23.25" customHeight="1">
      <c r="A22" s="405"/>
      <c r="B22" s="424" t="s">
        <v>40</v>
      </c>
      <c r="C22" s="425"/>
      <c r="D22" s="414"/>
      <c r="E22" s="32">
        <v>1</v>
      </c>
      <c r="F22" s="426"/>
      <c r="G22" s="427"/>
      <c r="H22" s="428"/>
      <c r="I22" s="33">
        <f>IF(F22="表彰あり",1,0)</f>
        <v>0</v>
      </c>
      <c r="J22" s="34">
        <v>1</v>
      </c>
      <c r="K22" s="34">
        <f t="shared" si="1"/>
        <v>0</v>
      </c>
      <c r="L22" s="440" t="str">
        <f>IF(F22="","",$D$19*K22/$E$24)</f>
        <v/>
      </c>
      <c r="M22" s="441"/>
      <c r="N22" s="397"/>
      <c r="O22" s="26"/>
      <c r="P22" s="27"/>
      <c r="Q22" s="35" t="s">
        <v>41</v>
      </c>
      <c r="R22" s="35" t="s">
        <v>23</v>
      </c>
      <c r="S22" s="35"/>
      <c r="T22" s="35"/>
      <c r="U22" s="35"/>
      <c r="V22" s="23"/>
      <c r="W22" s="23"/>
      <c r="X22" s="23"/>
      <c r="Y22" s="23"/>
      <c r="Z22" s="23"/>
      <c r="AA22" s="23"/>
      <c r="AB22" s="23"/>
      <c r="AC22" s="23"/>
      <c r="AD22" s="23"/>
    </row>
    <row r="23" spans="1:30" ht="23.25" customHeight="1" thickBot="1">
      <c r="A23" s="405"/>
      <c r="B23" s="424" t="s">
        <v>42</v>
      </c>
      <c r="C23" s="425"/>
      <c r="D23" s="414"/>
      <c r="E23" s="32">
        <v>1</v>
      </c>
      <c r="F23" s="434"/>
      <c r="G23" s="435"/>
      <c r="H23" s="436"/>
      <c r="I23" s="33">
        <f>IF(F23="推奨単位以上",1,IF(F23="1/2以上",0.5,IF(F23="1/2未満",0.3,0)))</f>
        <v>0</v>
      </c>
      <c r="J23" s="34">
        <v>1</v>
      </c>
      <c r="K23" s="34">
        <f t="shared" si="1"/>
        <v>0</v>
      </c>
      <c r="L23" s="440" t="str">
        <f>IF(F23="","",$D$19*K23/$E$24)</f>
        <v/>
      </c>
      <c r="M23" s="441"/>
      <c r="N23" s="397"/>
      <c r="O23" s="26"/>
      <c r="P23" s="27"/>
      <c r="Q23" s="52" t="s">
        <v>43</v>
      </c>
      <c r="R23" s="52" t="s">
        <v>44</v>
      </c>
      <c r="S23" s="52" t="s">
        <v>45</v>
      </c>
      <c r="T23" s="35" t="s">
        <v>23</v>
      </c>
      <c r="U23" s="35"/>
      <c r="V23" s="23"/>
      <c r="W23" s="23"/>
      <c r="X23" s="23"/>
      <c r="Y23" s="23"/>
      <c r="Z23" s="23"/>
      <c r="AA23" s="23"/>
      <c r="AB23" s="23"/>
      <c r="AC23" s="23"/>
      <c r="AD23" s="23"/>
    </row>
    <row r="24" spans="1:30" ht="11.25" customHeight="1" thickBot="1">
      <c r="A24" s="406"/>
      <c r="B24" s="53"/>
      <c r="C24" s="53"/>
      <c r="D24" s="43"/>
      <c r="E24" s="54">
        <f>SUM(E19:E23)</f>
        <v>10</v>
      </c>
      <c r="F24" s="12"/>
      <c r="G24" s="12"/>
      <c r="H24" s="12"/>
      <c r="I24" s="44"/>
      <c r="J24" s="44"/>
      <c r="K24" s="45"/>
      <c r="L24" s="46"/>
      <c r="M24" s="46"/>
      <c r="N24" s="55"/>
      <c r="O24" s="23"/>
      <c r="P24" s="27"/>
      <c r="Q24" s="29"/>
      <c r="R24" s="23"/>
      <c r="S24" s="23"/>
      <c r="T24" s="23"/>
      <c r="U24" s="23"/>
      <c r="V24" s="23"/>
      <c r="W24" s="23"/>
      <c r="X24" s="23"/>
      <c r="Y24" s="23"/>
      <c r="Z24" s="23"/>
      <c r="AA24" s="23"/>
      <c r="AB24" s="23"/>
      <c r="AC24" s="23"/>
      <c r="AD24" s="23"/>
    </row>
    <row r="25" spans="1:30" ht="23.25" customHeight="1">
      <c r="A25" s="445" t="s">
        <v>46</v>
      </c>
      <c r="B25" s="447" t="s">
        <v>47</v>
      </c>
      <c r="C25" s="448"/>
      <c r="D25" s="413">
        <v>6</v>
      </c>
      <c r="E25" s="32">
        <v>1</v>
      </c>
      <c r="F25" s="437"/>
      <c r="G25" s="438"/>
      <c r="H25" s="439"/>
      <c r="I25" s="33">
        <f>IF(F25="配置あり",1,0)</f>
        <v>0</v>
      </c>
      <c r="J25" s="34">
        <v>1</v>
      </c>
      <c r="K25" s="34">
        <f t="shared" ref="K25" si="2">IF(I25="","",I25*J25)</f>
        <v>0</v>
      </c>
      <c r="L25" s="440" t="str">
        <f>IF(F25="","",D25*K25/$E$35)</f>
        <v/>
      </c>
      <c r="M25" s="441"/>
      <c r="N25" s="396">
        <f>ROUND(SUM(L25:L34),2)</f>
        <v>0</v>
      </c>
      <c r="O25" s="26"/>
      <c r="P25" s="27"/>
      <c r="Q25" s="35" t="s">
        <v>48</v>
      </c>
      <c r="R25" s="35" t="s">
        <v>23</v>
      </c>
      <c r="S25" s="35"/>
      <c r="T25" s="35"/>
      <c r="U25" s="35"/>
      <c r="V25" s="56"/>
      <c r="W25" s="56"/>
      <c r="X25" s="56"/>
      <c r="Y25" s="23"/>
      <c r="Z25" s="23"/>
      <c r="AA25" s="23"/>
      <c r="AB25" s="23"/>
      <c r="AC25" s="23"/>
      <c r="AD25" s="23"/>
    </row>
    <row r="26" spans="1:30" ht="23.25" hidden="1" customHeight="1" outlineLevel="2">
      <c r="A26" s="446"/>
      <c r="B26" s="450" t="s">
        <v>49</v>
      </c>
      <c r="C26" s="451"/>
      <c r="D26" s="414"/>
      <c r="E26" s="57"/>
      <c r="F26" s="452"/>
      <c r="G26" s="453"/>
      <c r="H26" s="454"/>
      <c r="I26" s="58"/>
      <c r="J26" s="59"/>
      <c r="K26" s="59"/>
      <c r="L26" s="455"/>
      <c r="M26" s="456"/>
      <c r="N26" s="397"/>
      <c r="O26" s="26"/>
      <c r="P26" s="27"/>
      <c r="Q26" s="35" t="s">
        <v>50</v>
      </c>
      <c r="R26" s="35" t="s">
        <v>51</v>
      </c>
      <c r="S26" s="35" t="s">
        <v>52</v>
      </c>
      <c r="T26" s="35" t="s">
        <v>53</v>
      </c>
      <c r="U26" s="35"/>
      <c r="V26" s="56"/>
      <c r="W26" s="56"/>
      <c r="X26" s="56"/>
      <c r="Y26" s="23"/>
      <c r="Z26" s="23"/>
      <c r="AA26" s="23"/>
      <c r="AB26" s="23"/>
      <c r="AC26" s="23"/>
      <c r="AD26" s="23"/>
    </row>
    <row r="27" spans="1:30" ht="23.25" customHeight="1" collapsed="1">
      <c r="A27" s="446"/>
      <c r="B27" s="424" t="s">
        <v>54</v>
      </c>
      <c r="C27" s="425"/>
      <c r="D27" s="414"/>
      <c r="E27" s="48">
        <v>2</v>
      </c>
      <c r="F27" s="457"/>
      <c r="G27" s="458"/>
      <c r="H27" s="459"/>
      <c r="I27" s="33">
        <f>IF(F27="顕彰あり",1,0)</f>
        <v>0</v>
      </c>
      <c r="J27" s="34">
        <v>2</v>
      </c>
      <c r="K27" s="34">
        <f>IF(I27="","",I27*J27)</f>
        <v>0</v>
      </c>
      <c r="L27" s="429" t="str">
        <f>IF(F27="","",D25*K27/$E$35)</f>
        <v/>
      </c>
      <c r="M27" s="429"/>
      <c r="N27" s="397"/>
      <c r="O27" s="26"/>
      <c r="P27" s="27"/>
      <c r="Q27" s="35" t="s">
        <v>55</v>
      </c>
      <c r="R27" s="35" t="s">
        <v>23</v>
      </c>
      <c r="S27" s="35"/>
      <c r="T27" s="35"/>
      <c r="U27" s="35"/>
      <c r="V27" s="56"/>
      <c r="W27" s="56"/>
      <c r="X27" s="56"/>
      <c r="Y27" s="23"/>
      <c r="Z27" s="23"/>
      <c r="AA27" s="23"/>
      <c r="AB27" s="23"/>
      <c r="AC27" s="23"/>
      <c r="AD27" s="23"/>
    </row>
    <row r="28" spans="1:30" ht="23.25" customHeight="1">
      <c r="A28" s="446"/>
      <c r="B28" s="424" t="s">
        <v>56</v>
      </c>
      <c r="C28" s="425"/>
      <c r="D28" s="414"/>
      <c r="E28" s="48">
        <v>1</v>
      </c>
      <c r="F28" s="426"/>
      <c r="G28" s="427"/>
      <c r="H28" s="428"/>
      <c r="I28" s="60">
        <f>IF(F28="2件",1,IF(F28="1件",0.5,0))</f>
        <v>0</v>
      </c>
      <c r="J28" s="50">
        <v>1</v>
      </c>
      <c r="K28" s="50">
        <f t="shared" ref="K28" si="3">IF(I28="","",I28*J28)</f>
        <v>0</v>
      </c>
      <c r="L28" s="429" t="str">
        <f>IF(F28="","",D25*K28/$E$35)</f>
        <v/>
      </c>
      <c r="M28" s="429"/>
      <c r="N28" s="397"/>
      <c r="O28" s="26"/>
      <c r="P28" s="27"/>
      <c r="Q28" s="35" t="s">
        <v>38</v>
      </c>
      <c r="R28" s="35" t="s">
        <v>39</v>
      </c>
      <c r="S28" s="35" t="s">
        <v>23</v>
      </c>
      <c r="T28" s="35"/>
      <c r="U28" s="35"/>
      <c r="V28" s="56"/>
      <c r="W28" s="56"/>
      <c r="X28" s="56"/>
      <c r="Y28" s="23"/>
      <c r="Z28" s="23"/>
      <c r="AA28" s="23"/>
      <c r="AB28" s="23"/>
      <c r="AC28" s="23"/>
      <c r="AD28" s="23"/>
    </row>
    <row r="29" spans="1:30" ht="23.25" customHeight="1">
      <c r="A29" s="446"/>
      <c r="B29" s="407" t="s">
        <v>57</v>
      </c>
      <c r="C29" s="361" t="s">
        <v>58</v>
      </c>
      <c r="D29" s="414"/>
      <c r="E29" s="48">
        <v>3</v>
      </c>
      <c r="F29" s="426"/>
      <c r="G29" s="427"/>
      <c r="H29" s="428"/>
      <c r="I29" s="60">
        <f>IF(F29="①②③全て",3,IF(F29="①②③のうち2項目",2,IF(F29="①②③のうち1項目",1,0)))</f>
        <v>0</v>
      </c>
      <c r="J29" s="50">
        <v>1</v>
      </c>
      <c r="K29" s="50">
        <f>IF(I29="","",I29*J29)</f>
        <v>0</v>
      </c>
      <c r="L29" s="429" t="str">
        <f>IF(F29="","",D25*K29/$E$35)</f>
        <v/>
      </c>
      <c r="M29" s="429"/>
      <c r="N29" s="397"/>
      <c r="O29" s="26"/>
      <c r="P29" s="27"/>
      <c r="Q29" s="52" t="s">
        <v>59</v>
      </c>
      <c r="R29" s="52" t="s">
        <v>60</v>
      </c>
      <c r="S29" s="52" t="s">
        <v>61</v>
      </c>
      <c r="T29" s="35" t="s">
        <v>23</v>
      </c>
      <c r="U29" s="35"/>
      <c r="V29" s="56"/>
      <c r="W29" s="56"/>
      <c r="X29" s="56"/>
      <c r="Y29" s="23"/>
      <c r="Z29" s="23"/>
      <c r="AA29" s="23"/>
      <c r="AB29" s="23"/>
      <c r="AC29" s="23"/>
      <c r="AD29" s="23"/>
    </row>
    <row r="30" spans="1:30" ht="23.25" customHeight="1">
      <c r="A30" s="446"/>
      <c r="B30" s="409"/>
      <c r="C30" s="362" t="s">
        <v>62</v>
      </c>
      <c r="D30" s="414"/>
      <c r="E30" s="48">
        <v>1</v>
      </c>
      <c r="F30" s="426"/>
      <c r="G30" s="427"/>
      <c r="H30" s="428"/>
      <c r="I30" s="60">
        <f>IF(F30="実績あり",1,0)</f>
        <v>0</v>
      </c>
      <c r="J30" s="50">
        <v>1</v>
      </c>
      <c r="K30" s="50">
        <f>IF(I30="","",I30*J30)</f>
        <v>0</v>
      </c>
      <c r="L30" s="429" t="str">
        <f>IF(F30="","",D25*K30/$E$35)</f>
        <v/>
      </c>
      <c r="M30" s="429"/>
      <c r="N30" s="397"/>
      <c r="O30" s="26"/>
      <c r="P30" s="27"/>
      <c r="Q30" s="52" t="s">
        <v>22</v>
      </c>
      <c r="R30" s="52" t="s">
        <v>23</v>
      </c>
      <c r="S30" s="52"/>
      <c r="T30" s="35"/>
      <c r="U30" s="35"/>
      <c r="V30" s="56"/>
      <c r="W30" s="56"/>
      <c r="X30" s="56"/>
      <c r="Y30" s="23"/>
      <c r="Z30" s="23"/>
      <c r="AA30" s="23"/>
      <c r="AB30" s="23"/>
      <c r="AC30" s="23"/>
      <c r="AD30" s="23"/>
    </row>
    <row r="31" spans="1:30" ht="23.25" hidden="1" customHeight="1" outlineLevel="1">
      <c r="A31" s="446"/>
      <c r="B31" s="460" t="s">
        <v>63</v>
      </c>
      <c r="C31" s="461"/>
      <c r="D31" s="414"/>
      <c r="E31" s="57"/>
      <c r="F31" s="469"/>
      <c r="G31" s="470"/>
      <c r="H31" s="471"/>
      <c r="I31" s="58"/>
      <c r="J31" s="59"/>
      <c r="K31" s="59"/>
      <c r="L31" s="465"/>
      <c r="M31" s="465"/>
      <c r="N31" s="397"/>
      <c r="O31" s="26"/>
      <c r="P31" s="27"/>
      <c r="Q31" s="35" t="s">
        <v>29</v>
      </c>
      <c r="R31" s="35" t="s">
        <v>39</v>
      </c>
      <c r="S31" s="35" t="s">
        <v>23</v>
      </c>
      <c r="T31" s="35"/>
      <c r="U31" s="52"/>
      <c r="V31" s="35" t="s">
        <v>64</v>
      </c>
      <c r="W31" s="35" t="s">
        <v>65</v>
      </c>
      <c r="X31" s="35" t="s">
        <v>66</v>
      </c>
      <c r="Y31" s="35" t="s">
        <v>67</v>
      </c>
      <c r="Z31" s="35" t="s">
        <v>23</v>
      </c>
      <c r="AA31" s="23"/>
      <c r="AB31" s="23"/>
      <c r="AC31" s="23"/>
      <c r="AD31" s="23"/>
    </row>
    <row r="32" spans="1:30" ht="23.25" hidden="1" customHeight="1" outlineLevel="1">
      <c r="A32" s="446"/>
      <c r="B32" s="460" t="s">
        <v>68</v>
      </c>
      <c r="C32" s="461"/>
      <c r="D32" s="414"/>
      <c r="E32" s="57"/>
      <c r="F32" s="462"/>
      <c r="G32" s="463"/>
      <c r="H32" s="464"/>
      <c r="I32" s="58"/>
      <c r="J32" s="59"/>
      <c r="K32" s="59"/>
      <c r="L32" s="455"/>
      <c r="M32" s="456"/>
      <c r="N32" s="397"/>
      <c r="O32" s="26"/>
      <c r="P32" s="27"/>
      <c r="Q32" s="35" t="s">
        <v>29</v>
      </c>
      <c r="R32" s="35" t="s">
        <v>39</v>
      </c>
      <c r="S32" s="35" t="s">
        <v>23</v>
      </c>
      <c r="T32" s="35"/>
      <c r="U32" s="35"/>
      <c r="V32" s="35" t="s">
        <v>69</v>
      </c>
      <c r="W32" s="35" t="s">
        <v>70</v>
      </c>
      <c r="X32" s="35" t="s">
        <v>65</v>
      </c>
      <c r="Y32" s="35" t="s">
        <v>66</v>
      </c>
      <c r="Z32" s="35" t="s">
        <v>67</v>
      </c>
      <c r="AA32" s="35" t="s">
        <v>23</v>
      </c>
      <c r="AB32" s="23"/>
      <c r="AC32" s="23"/>
      <c r="AD32" s="23"/>
    </row>
    <row r="33" spans="1:30" ht="23.25" hidden="1" customHeight="1" outlineLevel="1">
      <c r="A33" s="446"/>
      <c r="B33" s="460" t="s">
        <v>71</v>
      </c>
      <c r="C33" s="461"/>
      <c r="D33" s="414"/>
      <c r="E33" s="57"/>
      <c r="F33" s="462"/>
      <c r="G33" s="463"/>
      <c r="H33" s="464"/>
      <c r="I33" s="61"/>
      <c r="J33" s="59"/>
      <c r="K33" s="59"/>
      <c r="L33" s="465"/>
      <c r="M33" s="465"/>
      <c r="N33" s="397"/>
      <c r="O33" s="26"/>
      <c r="P33" s="27"/>
      <c r="Q33" s="35" t="s">
        <v>29</v>
      </c>
      <c r="R33" s="35" t="s">
        <v>39</v>
      </c>
      <c r="S33" s="35" t="s">
        <v>23</v>
      </c>
      <c r="T33" s="35"/>
      <c r="U33" s="35"/>
      <c r="V33" s="35" t="s">
        <v>69</v>
      </c>
      <c r="W33" s="35" t="s">
        <v>70</v>
      </c>
      <c r="X33" s="35" t="s">
        <v>65</v>
      </c>
      <c r="Y33" s="35" t="s">
        <v>66</v>
      </c>
      <c r="Z33" s="35" t="s">
        <v>67</v>
      </c>
      <c r="AA33" s="35" t="s">
        <v>23</v>
      </c>
      <c r="AB33" s="23"/>
      <c r="AC33" s="23"/>
      <c r="AD33" s="23"/>
    </row>
    <row r="34" spans="1:30" ht="23.25" customHeight="1" collapsed="1" thickBot="1">
      <c r="A34" s="446"/>
      <c r="B34" s="424" t="s">
        <v>72</v>
      </c>
      <c r="C34" s="425"/>
      <c r="D34" s="415"/>
      <c r="E34" s="32">
        <v>4</v>
      </c>
      <c r="F34" s="466"/>
      <c r="G34" s="467"/>
      <c r="H34" s="468"/>
      <c r="I34" s="62">
        <f>IF(F34="6件",2,IF(F34="4～5件",1.5,IF(F34="2～3件",1,IF(F34="1件",0.5,0))))</f>
        <v>0</v>
      </c>
      <c r="J34" s="34">
        <v>2</v>
      </c>
      <c r="K34" s="34">
        <f>IF(I34="","",I34*J34)</f>
        <v>0</v>
      </c>
      <c r="L34" s="429" t="str">
        <f>IF(F34="","",$D$25*K34/$E$35)</f>
        <v/>
      </c>
      <c r="M34" s="429"/>
      <c r="N34" s="449"/>
      <c r="O34" s="26"/>
      <c r="P34" s="27"/>
      <c r="Q34" s="35" t="s">
        <v>73</v>
      </c>
      <c r="R34" s="35" t="s">
        <v>74</v>
      </c>
      <c r="S34" s="35" t="s">
        <v>75</v>
      </c>
      <c r="T34" s="35" t="s">
        <v>39</v>
      </c>
      <c r="U34" s="35" t="s">
        <v>23</v>
      </c>
      <c r="V34" s="56"/>
      <c r="W34" s="56"/>
      <c r="X34" s="56"/>
      <c r="Y34" s="23"/>
      <c r="Z34" s="23"/>
      <c r="AA34" s="23"/>
      <c r="AB34" s="23"/>
      <c r="AC34" s="23"/>
      <c r="AD34" s="23"/>
    </row>
    <row r="35" spans="1:30" ht="11.25" customHeight="1" thickBot="1">
      <c r="A35" s="63"/>
      <c r="B35" s="42"/>
      <c r="C35" s="42"/>
      <c r="D35" s="43"/>
      <c r="E35" s="64">
        <f>SUM(E25:E34)</f>
        <v>12</v>
      </c>
      <c r="F35" s="12"/>
      <c r="G35" s="12"/>
      <c r="H35" s="12"/>
      <c r="I35" s="44"/>
      <c r="J35" s="44"/>
      <c r="K35" s="44"/>
      <c r="L35" s="46"/>
      <c r="M35" s="46"/>
      <c r="N35" s="65"/>
      <c r="O35" s="23"/>
      <c r="P35" s="27"/>
      <c r="Q35" s="29"/>
      <c r="R35" s="23"/>
      <c r="S35" s="23"/>
      <c r="T35" s="23"/>
      <c r="U35" s="23"/>
      <c r="V35" s="23"/>
      <c r="W35" s="23"/>
      <c r="X35" s="23"/>
      <c r="Y35" s="23"/>
      <c r="Z35" s="23"/>
      <c r="AA35" s="23"/>
      <c r="AB35" s="23"/>
      <c r="AC35" s="23"/>
      <c r="AD35" s="23"/>
    </row>
    <row r="36" spans="1:30" ht="23.25" customHeight="1">
      <c r="A36" s="445" t="s">
        <v>76</v>
      </c>
      <c r="B36" s="424" t="s">
        <v>77</v>
      </c>
      <c r="C36" s="425"/>
      <c r="D36" s="413">
        <v>2</v>
      </c>
      <c r="E36" s="32">
        <v>2</v>
      </c>
      <c r="F36" s="437"/>
      <c r="G36" s="438"/>
      <c r="H36" s="439"/>
      <c r="I36" s="33">
        <f>IF(F36="法定雇用率以上",2,IF(F36="義務外雇用",2,IF(F36="法定雇用率未満",1,0)))</f>
        <v>0</v>
      </c>
      <c r="J36" s="34">
        <v>1</v>
      </c>
      <c r="K36" s="34">
        <f t="shared" ref="K36:K37" si="4">IF(I36="","",I36*J36)</f>
        <v>0</v>
      </c>
      <c r="L36" s="440" t="str">
        <f>IF(F36="","",D36*K36/$E$39)</f>
        <v/>
      </c>
      <c r="M36" s="441"/>
      <c r="N36" s="484">
        <f>ROUND(SUM(L36:L38),2)</f>
        <v>0</v>
      </c>
      <c r="O36" s="23"/>
      <c r="P36" s="27"/>
      <c r="Q36" s="35" t="s">
        <v>78</v>
      </c>
      <c r="R36" s="35" t="s">
        <v>79</v>
      </c>
      <c r="S36" s="35" t="s">
        <v>80</v>
      </c>
      <c r="T36" s="35" t="s">
        <v>23</v>
      </c>
      <c r="U36" s="35"/>
      <c r="V36" s="23"/>
      <c r="W36" s="23"/>
      <c r="X36" s="23"/>
      <c r="Y36" s="23"/>
      <c r="Z36" s="23"/>
      <c r="AA36" s="23"/>
      <c r="AB36" s="23"/>
      <c r="AC36" s="23"/>
      <c r="AD36" s="23"/>
    </row>
    <row r="37" spans="1:30" ht="23.25" customHeight="1">
      <c r="A37" s="446"/>
      <c r="B37" s="424" t="s">
        <v>81</v>
      </c>
      <c r="C37" s="425"/>
      <c r="D37" s="414"/>
      <c r="E37" s="32">
        <v>1</v>
      </c>
      <c r="F37" s="457"/>
      <c r="G37" s="458"/>
      <c r="H37" s="459"/>
      <c r="I37" s="33">
        <f>IF(F37="取得等あり",1,0)</f>
        <v>0</v>
      </c>
      <c r="J37" s="34">
        <v>1</v>
      </c>
      <c r="K37" s="34">
        <f t="shared" si="4"/>
        <v>0</v>
      </c>
      <c r="L37" s="429" t="str">
        <f>IF(F37="","",D36*K37/$E$39)</f>
        <v/>
      </c>
      <c r="M37" s="429"/>
      <c r="N37" s="485"/>
      <c r="O37" s="23"/>
      <c r="P37" s="27"/>
      <c r="Q37" s="35" t="s">
        <v>82</v>
      </c>
      <c r="R37" s="35" t="s">
        <v>23</v>
      </c>
      <c r="S37" s="35"/>
      <c r="T37" s="35"/>
      <c r="U37" s="35"/>
      <c r="V37" s="23"/>
      <c r="W37" s="23"/>
      <c r="X37" s="23"/>
      <c r="Y37" s="23"/>
      <c r="Z37" s="23"/>
      <c r="AA37" s="23"/>
      <c r="AB37" s="23"/>
      <c r="AC37" s="23"/>
      <c r="AD37" s="23"/>
    </row>
    <row r="38" spans="1:30" ht="23.25" customHeight="1" thickBot="1">
      <c r="A38" s="446"/>
      <c r="B38" s="424" t="s">
        <v>83</v>
      </c>
      <c r="C38" s="425"/>
      <c r="D38" s="415"/>
      <c r="E38" s="32">
        <v>1</v>
      </c>
      <c r="F38" s="434"/>
      <c r="G38" s="435"/>
      <c r="H38" s="436"/>
      <c r="I38" s="33">
        <f>IF(F38="配置あり",1,0)</f>
        <v>0</v>
      </c>
      <c r="J38" s="34">
        <v>1</v>
      </c>
      <c r="K38" s="34">
        <f>IF(I38="","",I38*J38)</f>
        <v>0</v>
      </c>
      <c r="L38" s="429" t="str">
        <f>IF(F38="","",D36*K38/$E$39)</f>
        <v/>
      </c>
      <c r="M38" s="429"/>
      <c r="N38" s="486"/>
      <c r="O38" s="23"/>
      <c r="P38" s="27"/>
      <c r="Q38" s="35" t="s">
        <v>48</v>
      </c>
      <c r="R38" s="35" t="s">
        <v>23</v>
      </c>
      <c r="S38" s="35"/>
      <c r="T38" s="35"/>
      <c r="U38" s="35"/>
      <c r="V38" s="23"/>
      <c r="W38" s="23"/>
      <c r="X38" s="23"/>
      <c r="Y38" s="23"/>
      <c r="Z38" s="23"/>
      <c r="AA38" s="23"/>
      <c r="AB38" s="23"/>
      <c r="AC38" s="23"/>
      <c r="AD38" s="23"/>
    </row>
    <row r="39" spans="1:30" ht="11.25" customHeight="1">
      <c r="A39" s="63"/>
      <c r="B39" s="42"/>
      <c r="C39" s="42"/>
      <c r="D39" s="43"/>
      <c r="E39" s="15">
        <f>SUM(E36:E38)</f>
        <v>4</v>
      </c>
      <c r="F39" s="66"/>
      <c r="G39" s="67"/>
      <c r="H39" s="67"/>
      <c r="I39" s="68"/>
      <c r="J39" s="68"/>
      <c r="K39" s="68"/>
      <c r="L39" s="69"/>
      <c r="M39" s="69"/>
      <c r="N39" s="55"/>
      <c r="O39" s="23"/>
      <c r="P39" s="27"/>
      <c r="Q39" s="29"/>
      <c r="R39" s="23"/>
      <c r="S39" s="23"/>
      <c r="T39" s="23"/>
      <c r="U39" s="23"/>
      <c r="V39" s="23"/>
      <c r="W39" s="23"/>
      <c r="X39" s="23"/>
      <c r="Y39" s="23"/>
      <c r="Z39" s="23"/>
      <c r="AA39" s="23"/>
      <c r="AB39" s="23"/>
      <c r="AC39" s="23"/>
      <c r="AD39" s="23"/>
    </row>
    <row r="40" spans="1:30" ht="12.75" customHeight="1">
      <c r="A40" s="17"/>
      <c r="B40" s="70"/>
      <c r="C40" s="42"/>
      <c r="D40" s="15">
        <f>SUM(D10,D13,D19,D25,D36)</f>
        <v>23</v>
      </c>
      <c r="E40" s="32"/>
      <c r="F40" s="71"/>
      <c r="G40" s="71"/>
      <c r="H40" s="71"/>
      <c r="I40" s="68"/>
      <c r="J40" s="68"/>
      <c r="K40" s="68"/>
      <c r="L40" s="72"/>
      <c r="M40" s="69" t="s">
        <v>84</v>
      </c>
      <c r="N40" s="73">
        <f>SUM(N10,N13,N19,N25,N36)</f>
        <v>0</v>
      </c>
      <c r="O40" s="29"/>
      <c r="P40" s="23"/>
      <c r="Q40" s="29"/>
      <c r="R40" s="23"/>
      <c r="S40" s="23"/>
      <c r="T40" s="23"/>
      <c r="U40" s="23"/>
      <c r="V40" s="23"/>
      <c r="W40" s="23"/>
      <c r="X40" s="23"/>
      <c r="Y40" s="23"/>
      <c r="Z40" s="23"/>
      <c r="AA40" s="23"/>
      <c r="AB40" s="23"/>
      <c r="AC40" s="23"/>
      <c r="AD40" s="23"/>
    </row>
    <row r="41" spans="1:30" ht="4.5" customHeight="1" thickBot="1">
      <c r="A41" s="74"/>
      <c r="B41" s="74"/>
      <c r="C41" s="75"/>
      <c r="D41" s="74"/>
      <c r="E41" s="74"/>
      <c r="F41" s="74"/>
      <c r="G41" s="74"/>
      <c r="H41" s="74"/>
      <c r="I41" s="76"/>
      <c r="J41" s="76"/>
      <c r="K41" s="76"/>
      <c r="L41" s="76"/>
      <c r="M41" s="76"/>
      <c r="N41" s="76"/>
      <c r="O41" s="74"/>
      <c r="P41" s="74"/>
      <c r="Q41" s="29"/>
      <c r="R41" s="74"/>
      <c r="S41" s="74"/>
      <c r="T41" s="74"/>
      <c r="U41" s="74"/>
      <c r="V41" s="74"/>
      <c r="W41" s="74"/>
      <c r="X41" s="74"/>
      <c r="Y41" s="74"/>
      <c r="Z41" s="74"/>
      <c r="AA41" s="74"/>
      <c r="AB41" s="74"/>
      <c r="AC41" s="74"/>
      <c r="AD41" s="74"/>
    </row>
    <row r="42" spans="1:30" ht="19.5" thickBot="1">
      <c r="A42" s="77" t="s">
        <v>85</v>
      </c>
      <c r="B42" s="77"/>
      <c r="C42" s="78"/>
      <c r="D42" s="79" t="s">
        <v>86</v>
      </c>
      <c r="E42" s="476"/>
      <c r="F42" s="477"/>
      <c r="G42" s="477"/>
      <c r="H42" s="478"/>
      <c r="I42" s="80" t="s">
        <v>87</v>
      </c>
      <c r="J42" s="81"/>
      <c r="K42" s="81"/>
      <c r="L42" s="81"/>
      <c r="M42" s="81"/>
      <c r="N42" s="81"/>
      <c r="O42" s="82"/>
      <c r="P42" s="74"/>
      <c r="Q42" s="29"/>
      <c r="R42" s="74"/>
      <c r="S42" s="74"/>
      <c r="T42" s="74"/>
      <c r="U42" s="74"/>
      <c r="V42" s="74"/>
      <c r="W42" s="74"/>
      <c r="X42" s="74"/>
      <c r="Y42" s="74"/>
      <c r="Z42" s="74"/>
      <c r="AA42" s="74"/>
      <c r="AB42" s="74"/>
      <c r="AC42" s="74"/>
      <c r="AD42" s="74"/>
    </row>
    <row r="43" spans="1:30">
      <c r="A43" s="77" t="s">
        <v>88</v>
      </c>
      <c r="B43" s="78"/>
      <c r="C43" s="13"/>
      <c r="D43" s="78"/>
      <c r="E43" s="78"/>
      <c r="F43" s="78"/>
      <c r="G43" s="78"/>
      <c r="H43" s="78"/>
      <c r="I43" s="78"/>
      <c r="J43" s="78"/>
      <c r="K43" s="78"/>
      <c r="L43" s="83"/>
      <c r="M43" s="83"/>
      <c r="N43" s="83"/>
      <c r="O43" s="74"/>
      <c r="P43" s="74"/>
      <c r="Q43" s="29"/>
      <c r="R43" s="74"/>
      <c r="S43" s="74"/>
      <c r="T43" s="74"/>
      <c r="U43" s="74"/>
      <c r="V43" s="74"/>
      <c r="W43" s="74"/>
      <c r="X43" s="74"/>
      <c r="Y43" s="74"/>
      <c r="Z43" s="74"/>
      <c r="AA43" s="74"/>
      <c r="AB43" s="74"/>
      <c r="AC43" s="74"/>
      <c r="AD43" s="74"/>
    </row>
    <row r="44" spans="1:30" ht="11.25" customHeight="1">
      <c r="A44" s="479" t="s">
        <v>89</v>
      </c>
      <c r="B44" s="84" t="s">
        <v>90</v>
      </c>
      <c r="C44" s="480" t="s">
        <v>91</v>
      </c>
      <c r="D44" s="481" t="s">
        <v>92</v>
      </c>
      <c r="E44" s="481"/>
      <c r="F44" s="85"/>
      <c r="G44" s="363" t="str">
        <f>IF(E42="","",N40)</f>
        <v/>
      </c>
      <c r="H44" s="86"/>
      <c r="I44" s="53"/>
      <c r="J44" s="482" t="s">
        <v>91</v>
      </c>
      <c r="K44" s="483" t="str">
        <f>IF(D45="","",ROUNDDOWN((100+G44)/(D45/1000000),5))</f>
        <v/>
      </c>
      <c r="L44" s="483"/>
      <c r="M44" s="483"/>
      <c r="N44" s="483"/>
      <c r="O44" s="472"/>
      <c r="P44" s="74"/>
      <c r="Q44" s="29"/>
      <c r="R44" s="74"/>
      <c r="S44" s="74"/>
      <c r="T44" s="74"/>
      <c r="U44" s="74"/>
      <c r="V44" s="74"/>
      <c r="W44" s="74"/>
      <c r="X44" s="74"/>
      <c r="Y44" s="74"/>
      <c r="Z44" s="74"/>
      <c r="AA44" s="74"/>
      <c r="AB44" s="74"/>
      <c r="AC44" s="74"/>
      <c r="AD44" s="74"/>
    </row>
    <row r="45" spans="1:30" ht="15" customHeight="1">
      <c r="A45" s="479"/>
      <c r="B45" s="87" t="s">
        <v>93</v>
      </c>
      <c r="C45" s="480"/>
      <c r="D45" s="473" t="str">
        <f>IF(E42="","",E42)</f>
        <v/>
      </c>
      <c r="E45" s="473"/>
      <c r="F45" s="473"/>
      <c r="G45" s="473"/>
      <c r="H45" s="474" t="s">
        <v>94</v>
      </c>
      <c r="I45" s="474"/>
      <c r="J45" s="482"/>
      <c r="K45" s="483"/>
      <c r="L45" s="483"/>
      <c r="M45" s="483"/>
      <c r="N45" s="483"/>
      <c r="O45" s="472"/>
      <c r="P45" s="74"/>
      <c r="Q45" s="29"/>
      <c r="R45" s="74"/>
      <c r="S45" s="74"/>
      <c r="T45" s="74"/>
      <c r="U45" s="74"/>
      <c r="V45" s="74"/>
      <c r="W45" s="74"/>
      <c r="X45" s="74"/>
      <c r="Y45" s="74"/>
      <c r="Z45" s="74"/>
      <c r="AA45" s="74"/>
      <c r="AB45" s="74"/>
      <c r="AC45" s="74"/>
      <c r="AD45" s="74"/>
    </row>
    <row r="46" spans="1:30" s="88" customFormat="1" ht="11.25" customHeight="1">
      <c r="A46" s="475" t="s">
        <v>95</v>
      </c>
      <c r="B46" s="475"/>
      <c r="C46" s="475"/>
      <c r="D46" s="475"/>
      <c r="E46" s="475"/>
      <c r="F46" s="475"/>
      <c r="G46" s="475"/>
      <c r="H46" s="475"/>
      <c r="I46" s="475"/>
      <c r="J46" s="475"/>
      <c r="K46" s="475"/>
      <c r="L46" s="475"/>
      <c r="M46" s="475"/>
      <c r="N46" s="475"/>
      <c r="Q46" s="29"/>
    </row>
    <row r="47" spans="1:30">
      <c r="A47" s="78" t="s">
        <v>96</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0" s="88" customFormat="1" ht="10.5" customHeight="1">
      <c r="A48" s="89" t="s">
        <v>97</v>
      </c>
      <c r="B48" s="90"/>
      <c r="C48" s="74"/>
      <c r="D48" s="90"/>
      <c r="E48" s="90"/>
      <c r="F48" s="90"/>
      <c r="G48" s="90"/>
      <c r="H48" s="90"/>
      <c r="I48" s="90"/>
      <c r="J48" s="90"/>
      <c r="K48" s="90"/>
      <c r="L48" s="90"/>
      <c r="M48" s="90"/>
      <c r="N48" s="90"/>
    </row>
    <row r="49" spans="1:14" s="88" customFormat="1" ht="10.5">
      <c r="A49" s="89" t="s">
        <v>98</v>
      </c>
      <c r="B49" s="90"/>
      <c r="C49" s="90"/>
      <c r="D49" s="90"/>
      <c r="E49" s="90"/>
      <c r="F49" s="90"/>
      <c r="G49" s="90"/>
      <c r="H49" s="90"/>
      <c r="I49" s="90"/>
      <c r="J49" s="90"/>
      <c r="K49" s="90"/>
      <c r="L49" s="91"/>
      <c r="M49" s="91"/>
      <c r="N49" s="91"/>
    </row>
    <row r="50" spans="1:14" s="88" customFormat="1" ht="10.5">
      <c r="A50" s="92" t="s">
        <v>99</v>
      </c>
      <c r="B50" s="90"/>
      <c r="C50" s="90"/>
      <c r="D50" s="90"/>
      <c r="E50" s="90"/>
      <c r="F50" s="90"/>
      <c r="G50" s="90"/>
      <c r="H50" s="90"/>
      <c r="I50" s="90"/>
      <c r="J50" s="90"/>
      <c r="K50" s="90"/>
      <c r="L50" s="91"/>
      <c r="M50" s="91"/>
      <c r="N50" s="91"/>
    </row>
    <row r="51" spans="1:14" s="88" customFormat="1" ht="10.5">
      <c r="A51" s="92" t="s">
        <v>100</v>
      </c>
      <c r="B51" s="90"/>
      <c r="C51" s="90"/>
      <c r="D51" s="90"/>
      <c r="E51" s="90"/>
      <c r="F51" s="90"/>
      <c r="G51" s="90"/>
      <c r="H51" s="90"/>
      <c r="I51" s="90"/>
      <c r="J51" s="90"/>
      <c r="K51" s="90"/>
      <c r="L51" s="91"/>
      <c r="M51" s="91"/>
      <c r="N51" s="91"/>
    </row>
    <row r="52" spans="1:14" s="88" customFormat="1" ht="10.5" customHeight="1">
      <c r="A52" s="89" t="s">
        <v>101</v>
      </c>
      <c r="B52" s="93"/>
      <c r="C52" s="90"/>
      <c r="D52" s="93"/>
      <c r="E52" s="93"/>
      <c r="F52" s="93"/>
      <c r="G52" s="93"/>
      <c r="H52" s="93"/>
      <c r="I52" s="93"/>
      <c r="J52" s="93"/>
      <c r="K52" s="93"/>
      <c r="L52" s="94"/>
      <c r="M52" s="94"/>
      <c r="N52" s="94"/>
    </row>
    <row r="53" spans="1:14" s="88" customFormat="1" ht="10.5">
      <c r="A53" s="89"/>
      <c r="B53" s="90"/>
      <c r="C53" s="93"/>
      <c r="D53" s="90"/>
      <c r="E53" s="90"/>
      <c r="F53" s="90"/>
      <c r="G53" s="90"/>
      <c r="H53" s="90"/>
      <c r="I53" s="90"/>
      <c r="J53" s="90"/>
      <c r="K53" s="90"/>
      <c r="L53" s="90"/>
      <c r="M53" s="90"/>
      <c r="N53" s="90"/>
    </row>
    <row r="54" spans="1:14">
      <c r="A54" s="74"/>
      <c r="B54" s="74"/>
      <c r="C54" s="90"/>
      <c r="D54" s="74"/>
      <c r="E54" s="74"/>
      <c r="F54" s="74"/>
      <c r="G54" s="74"/>
      <c r="H54" s="74"/>
      <c r="I54" s="74"/>
      <c r="J54" s="74"/>
      <c r="K54" s="74"/>
      <c r="L54" s="74"/>
      <c r="M54" s="74"/>
      <c r="N54" s="74"/>
    </row>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sheetData>
  <sheetProtection algorithmName="SHA-512" hashValue="ywg+v5DN4Ce0hskEIcKmUAunZVvrgQ0B9I0sYfpvJGQFWjasr9424dxF9KHYg97ifHrlJ2mbCk1rzipoKpfilQ==" saltValue="EGjis5a7ZaluzcSMXErPvQ==" spinCount="100000" sheet="1" selectLockedCells="1"/>
  <mergeCells count="108">
    <mergeCell ref="A46:N46"/>
    <mergeCell ref="F38:H38"/>
    <mergeCell ref="L38:M38"/>
    <mergeCell ref="E42:H42"/>
    <mergeCell ref="A44:A45"/>
    <mergeCell ref="C44:C45"/>
    <mergeCell ref="D44:E44"/>
    <mergeCell ref="J44:J45"/>
    <mergeCell ref="K44:N45"/>
    <mergeCell ref="A36:A38"/>
    <mergeCell ref="B36:C36"/>
    <mergeCell ref="D36:D38"/>
    <mergeCell ref="F36:H36"/>
    <mergeCell ref="L36:M36"/>
    <mergeCell ref="N36:N38"/>
    <mergeCell ref="B37:C37"/>
    <mergeCell ref="F37:H37"/>
    <mergeCell ref="L37:M37"/>
    <mergeCell ref="B38:C38"/>
    <mergeCell ref="F30:H30"/>
    <mergeCell ref="L30:M30"/>
    <mergeCell ref="B31:C31"/>
    <mergeCell ref="F31:H31"/>
    <mergeCell ref="L31:M31"/>
    <mergeCell ref="B32:C32"/>
    <mergeCell ref="F32:H32"/>
    <mergeCell ref="L32:M32"/>
    <mergeCell ref="O44:O45"/>
    <mergeCell ref="D45:G45"/>
    <mergeCell ref="H45:I45"/>
    <mergeCell ref="A25:A34"/>
    <mergeCell ref="B25:C25"/>
    <mergeCell ref="D25:D34"/>
    <mergeCell ref="F25:H25"/>
    <mergeCell ref="L25:M25"/>
    <mergeCell ref="B29:B30"/>
    <mergeCell ref="F29:H29"/>
    <mergeCell ref="L29:M29"/>
    <mergeCell ref="N25:N34"/>
    <mergeCell ref="B26:C26"/>
    <mergeCell ref="F26:H26"/>
    <mergeCell ref="L26:M26"/>
    <mergeCell ref="B27:C27"/>
    <mergeCell ref="F27:H27"/>
    <mergeCell ref="L27:M27"/>
    <mergeCell ref="B28:C28"/>
    <mergeCell ref="F28:H28"/>
    <mergeCell ref="L28:M28"/>
    <mergeCell ref="B33:C33"/>
    <mergeCell ref="F33:H33"/>
    <mergeCell ref="L33:M33"/>
    <mergeCell ref="B34:C34"/>
    <mergeCell ref="F34:H34"/>
    <mergeCell ref="L34:M34"/>
    <mergeCell ref="N19:N23"/>
    <mergeCell ref="B20:C20"/>
    <mergeCell ref="F20:H20"/>
    <mergeCell ref="L20:M20"/>
    <mergeCell ref="B21:C21"/>
    <mergeCell ref="F21:H21"/>
    <mergeCell ref="L21:M21"/>
    <mergeCell ref="B22:C22"/>
    <mergeCell ref="F22:H22"/>
    <mergeCell ref="L22:M22"/>
    <mergeCell ref="F23:H23"/>
    <mergeCell ref="L23:M23"/>
    <mergeCell ref="B17:C17"/>
    <mergeCell ref="F17:H17"/>
    <mergeCell ref="L17:M17"/>
    <mergeCell ref="A19:A24"/>
    <mergeCell ref="B19:C19"/>
    <mergeCell ref="D19:D23"/>
    <mergeCell ref="F19:H19"/>
    <mergeCell ref="L19:M19"/>
    <mergeCell ref="B23:C23"/>
    <mergeCell ref="B14:C14"/>
    <mergeCell ref="F14:H14"/>
    <mergeCell ref="L14:M14"/>
    <mergeCell ref="B15:C15"/>
    <mergeCell ref="F15:H15"/>
    <mergeCell ref="L15:M15"/>
    <mergeCell ref="B16:C16"/>
    <mergeCell ref="F16:H16"/>
    <mergeCell ref="L16:M16"/>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s>
  <phoneticPr fontId="3"/>
  <dataValidations count="24">
    <dataValidation type="list" allowBlank="1" showInputMessage="1" showErrorMessage="1" sqref="F13" xr:uid="{D861CE0A-D34B-4D91-BBA9-2F44EF560766}">
      <formula1>$Q$13:$R$13</formula1>
    </dataValidation>
    <dataValidation type="list" allowBlank="1" showInputMessage="1" showErrorMessage="1" sqref="F14" xr:uid="{346575C7-B057-40BB-89AA-F83A9A699AD4}">
      <formula1>$Q$14:$R$14</formula1>
    </dataValidation>
    <dataValidation type="list" allowBlank="1" showInputMessage="1" showErrorMessage="1" sqref="F15" xr:uid="{0902F55B-E215-44E1-B93D-5F1B6082AD18}">
      <formula1>$Q$15:$T$15</formula1>
    </dataValidation>
    <dataValidation type="list" allowBlank="1" showInputMessage="1" showErrorMessage="1" sqref="F17" xr:uid="{4B1B23AB-B921-4D0A-AA0D-16EDF361A8F1}">
      <formula1>$Q$17:$R$17</formula1>
    </dataValidation>
    <dataValidation type="list" allowBlank="1" showInputMessage="1" showErrorMessage="1" sqref="F16" xr:uid="{99916DD5-A2F0-4685-B3D1-3177C525800B}">
      <formula1>$Q$16:$R$16</formula1>
    </dataValidation>
    <dataValidation type="list" allowBlank="1" showInputMessage="1" showErrorMessage="1" sqref="F23" xr:uid="{C9A99B2C-D8DF-46AA-B298-95F3F1249BB1}">
      <formula1>$Q$23:$T$23</formula1>
    </dataValidation>
    <dataValidation type="list" allowBlank="1" showInputMessage="1" showErrorMessage="1" sqref="F22" xr:uid="{5C7C0A64-30EE-43D0-ADEE-C827CCEE48B8}">
      <formula1>$Q$22:$R$22</formula1>
    </dataValidation>
    <dataValidation type="list" allowBlank="1" showInputMessage="1" showErrorMessage="1" sqref="F21" xr:uid="{6A1E2365-606F-402E-BA02-0573E032F84C}">
      <formula1>$Q$21:$S$21</formula1>
    </dataValidation>
    <dataValidation type="list" allowBlank="1" showErrorMessage="1" sqref="F19" xr:uid="{FB5B8EBA-1588-48DC-B31B-9BFE102F3279}">
      <formula1>$Q$19:$R$19</formula1>
    </dataValidation>
    <dataValidation type="list" allowBlank="1" showInputMessage="1" showErrorMessage="1" sqref="F33" xr:uid="{563A6CC9-9487-4B0C-8183-67DDCC54482A}">
      <formula1>$Q$33:$S$33</formula1>
    </dataValidation>
    <dataValidation type="list" allowBlank="1" showInputMessage="1" showErrorMessage="1" sqref="F32" xr:uid="{81CCEF10-578F-4094-8DED-7E260311384B}">
      <formula1>$Q$32:$S$32</formula1>
    </dataValidation>
    <dataValidation type="list" allowBlank="1" showInputMessage="1" showErrorMessage="1" sqref="F31" xr:uid="{902FF5DA-65EE-4809-B321-45896FB724AA}">
      <formula1>$Q$31:$S$31</formula1>
    </dataValidation>
    <dataValidation type="list" allowBlank="1" showInputMessage="1" showErrorMessage="1" sqref="F30" xr:uid="{73551CC3-3557-4546-90AE-9AF2B36C3B68}">
      <formula1>$Q$30:$R$30</formula1>
    </dataValidation>
    <dataValidation type="list" allowBlank="1" showInputMessage="1" showErrorMessage="1" sqref="F29" xr:uid="{DD63EB13-DC39-43AE-80F9-F5E219D9055C}">
      <formula1>$Q$29:$T$29</formula1>
    </dataValidation>
    <dataValidation type="list" allowBlank="1" showInputMessage="1" showErrorMessage="1" sqref="F28" xr:uid="{B80C878C-3176-4F9D-B10C-FD9D9AE270EE}">
      <formula1>$Q$28:$S$28</formula1>
    </dataValidation>
    <dataValidation type="list" allowBlank="1" showInputMessage="1" showErrorMessage="1" sqref="F27" xr:uid="{9CB7B5DA-CB08-4212-B615-B975B960C381}">
      <formula1>$Q$27:$R$27</formula1>
    </dataValidation>
    <dataValidation type="list" allowBlank="1" showInputMessage="1" showErrorMessage="1" sqref="F25" xr:uid="{98E93B94-FA30-4C2A-BDB8-35DA84731A54}">
      <formula1>$Q$25:$R$25</formula1>
    </dataValidation>
    <dataValidation type="list" allowBlank="1" showInputMessage="1" showErrorMessage="1" sqref="F34" xr:uid="{F6096360-C844-4F73-9193-B9C152B369C1}">
      <formula1>$Q$34:$U$34</formula1>
    </dataValidation>
    <dataValidation type="list" allowBlank="1" showInputMessage="1" showErrorMessage="1" sqref="F38" xr:uid="{63A0C513-BB09-4A9C-830C-3C04B42DAFE5}">
      <formula1>$Q$38:$R$38</formula1>
    </dataValidation>
    <dataValidation type="list" allowBlank="1" showInputMessage="1" showErrorMessage="1" sqref="F37" xr:uid="{D2AF1EF7-655B-4131-99A6-107C65DC1EEE}">
      <formula1>$Q$37:$R$37</formula1>
    </dataValidation>
    <dataValidation type="list" allowBlank="1" showInputMessage="1" showErrorMessage="1" sqref="F36" xr:uid="{4CF47B98-F4FD-42FF-B77D-54AAD252DC66}">
      <formula1>$Q$36:$T$36</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E035FB9B-87C5-4629-8AB8-9F4C025BDC8C}">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AA9D62CC-33E3-40E2-9428-35CE55112790}">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AA7BE93F-4307-4753-8F15-85D6B26BC272}">
      <formula1>0</formula1>
      <formula2>100</formula2>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dimension ref="A1:AB123"/>
  <sheetViews>
    <sheetView showGridLines="0" topLeftCell="A4" zoomScaleNormal="100" zoomScaleSheetLayoutView="100" workbookViewId="0">
      <selection activeCell="E7" sqref="E7"/>
    </sheetView>
  </sheetViews>
  <sheetFormatPr defaultRowHeight="13.5" outlineLevelRow="1" outlineLevelCol="1"/>
  <cols>
    <col min="1" max="1" width="4.875" style="24" customWidth="1"/>
    <col min="2" max="2" width="5.875" style="24" customWidth="1"/>
    <col min="3" max="3" width="24.25" style="24" customWidth="1"/>
    <col min="4" max="4" width="6.875" style="24" customWidth="1"/>
    <col min="5" max="5" width="9.875" style="24" customWidth="1"/>
    <col min="6" max="6" width="8" style="24" customWidth="1"/>
    <col min="7" max="7" width="6.375" style="24" customWidth="1"/>
    <col min="8" max="8" width="3.875" style="24" customWidth="1"/>
    <col min="9" max="9" width="3.625" style="24" customWidth="1"/>
    <col min="10" max="10" width="3.5" style="24" customWidth="1"/>
    <col min="11" max="12" width="3.875" style="24" customWidth="1"/>
    <col min="13" max="13" width="3.375" style="24" customWidth="1"/>
    <col min="14" max="14" width="3.125" style="24" customWidth="1"/>
    <col min="15" max="15" width="3.875" style="24" customWidth="1"/>
    <col min="16" max="16" width="3.375" style="24" customWidth="1"/>
    <col min="17" max="17" width="2.75" style="24" customWidth="1"/>
    <col min="18" max="18" width="2.125" style="24" customWidth="1"/>
    <col min="19" max="19" width="3.125" style="24" customWidth="1"/>
    <col min="20" max="20" width="9.125" style="24" customWidth="1"/>
    <col min="21" max="25" width="5.625" style="24" hidden="1" customWidth="1" outlineLevel="1"/>
    <col min="26" max="27" width="9.125" style="24" hidden="1" customWidth="1" outlineLevel="1"/>
    <col min="28" max="28" width="9" style="24" collapsed="1"/>
    <col min="29" max="16384" width="9" style="24"/>
  </cols>
  <sheetData>
    <row r="1" spans="1:27">
      <c r="A1" s="95" t="s">
        <v>102</v>
      </c>
      <c r="B1" s="95"/>
      <c r="C1" s="95"/>
      <c r="D1" s="95"/>
      <c r="E1" s="95"/>
      <c r="F1" s="95"/>
      <c r="G1" s="96"/>
      <c r="H1" s="95"/>
      <c r="I1" s="95"/>
      <c r="J1" s="95"/>
      <c r="K1" s="95"/>
      <c r="L1" s="95"/>
      <c r="M1" s="95"/>
      <c r="N1" s="95"/>
      <c r="O1" s="95"/>
      <c r="P1" s="95"/>
      <c r="Q1" s="97"/>
      <c r="R1" s="95"/>
      <c r="S1" s="95"/>
      <c r="T1" s="98"/>
      <c r="U1" s="99"/>
      <c r="V1" s="99"/>
      <c r="W1" s="99"/>
      <c r="X1" s="99"/>
      <c r="Y1" s="99"/>
      <c r="Z1" s="98"/>
      <c r="AA1" s="98"/>
    </row>
    <row r="2" spans="1:27" ht="14.25" thickBot="1">
      <c r="A2" s="95"/>
      <c r="B2" s="95"/>
      <c r="C2" s="95"/>
      <c r="D2" s="95"/>
      <c r="E2" s="95"/>
      <c r="F2" s="95"/>
      <c r="G2" s="96"/>
      <c r="H2" s="95"/>
      <c r="I2" s="95"/>
      <c r="J2" s="95"/>
      <c r="K2" s="95"/>
      <c r="L2" s="95"/>
      <c r="M2" s="95"/>
      <c r="N2" s="95"/>
      <c r="O2" s="95"/>
      <c r="P2" s="95"/>
      <c r="Q2" s="97"/>
      <c r="R2" s="95"/>
      <c r="S2" s="95"/>
      <c r="T2" s="98"/>
      <c r="U2" s="99"/>
      <c r="V2" s="99"/>
      <c r="W2" s="99"/>
      <c r="X2" s="99"/>
      <c r="Y2" s="99"/>
      <c r="Z2" s="98"/>
      <c r="AA2" s="98"/>
    </row>
    <row r="3" spans="1:27" ht="12.75" customHeight="1" thickBot="1">
      <c r="A3" s="98"/>
      <c r="B3" s="98"/>
      <c r="C3" s="95"/>
      <c r="D3" s="95"/>
      <c r="E3" s="95"/>
      <c r="F3" s="98"/>
      <c r="G3" s="100"/>
      <c r="H3" s="487" t="s">
        <v>1</v>
      </c>
      <c r="I3" s="488"/>
      <c r="J3" s="488"/>
      <c r="K3" s="489">
        <v>20071002</v>
      </c>
      <c r="L3" s="490"/>
      <c r="M3" s="490"/>
      <c r="N3" s="490"/>
      <c r="O3" s="490"/>
      <c r="P3" s="491"/>
      <c r="Q3" s="101"/>
      <c r="R3" s="95"/>
      <c r="S3" s="95"/>
      <c r="T3" s="98"/>
      <c r="U3" s="99" t="s">
        <v>103</v>
      </c>
      <c r="V3" s="99" t="s">
        <v>104</v>
      </c>
      <c r="W3" s="99"/>
      <c r="X3" s="99" t="s">
        <v>105</v>
      </c>
      <c r="Y3" s="99" t="s">
        <v>106</v>
      </c>
      <c r="Z3" s="98" t="s">
        <v>107</v>
      </c>
      <c r="AA3" s="98" t="s">
        <v>108</v>
      </c>
    </row>
    <row r="4" spans="1:27" ht="10.5" customHeight="1">
      <c r="A4" s="98"/>
      <c r="B4" s="98"/>
      <c r="C4" s="95"/>
      <c r="D4" s="95"/>
      <c r="E4" s="95"/>
      <c r="F4" s="98"/>
      <c r="G4" s="100"/>
      <c r="H4" s="96"/>
      <c r="I4" s="96"/>
      <c r="J4" s="102"/>
      <c r="K4" s="102"/>
      <c r="L4" s="102"/>
      <c r="M4" s="102"/>
      <c r="N4" s="102"/>
      <c r="O4" s="102"/>
      <c r="P4" s="102"/>
      <c r="Q4" s="97"/>
      <c r="R4" s="95"/>
      <c r="S4" s="95"/>
      <c r="T4" s="98"/>
      <c r="U4" s="99"/>
      <c r="V4" s="99"/>
      <c r="W4" s="99"/>
      <c r="X4" s="99"/>
      <c r="Y4" s="99"/>
      <c r="Z4" s="98"/>
      <c r="AA4" s="98"/>
    </row>
    <row r="5" spans="1:27" ht="48.75" customHeight="1">
      <c r="A5" s="492" t="s">
        <v>109</v>
      </c>
      <c r="B5" s="492"/>
      <c r="C5" s="492"/>
      <c r="D5" s="492"/>
      <c r="E5" s="492"/>
      <c r="F5" s="492"/>
      <c r="G5" s="492"/>
      <c r="H5" s="492"/>
      <c r="I5" s="492"/>
      <c r="J5" s="492"/>
      <c r="K5" s="492"/>
      <c r="L5" s="492"/>
      <c r="M5" s="492"/>
      <c r="N5" s="492"/>
      <c r="O5" s="492"/>
      <c r="P5" s="492"/>
      <c r="Q5" s="492"/>
      <c r="R5" s="95"/>
      <c r="S5" s="95"/>
      <c r="T5" s="98"/>
      <c r="U5" s="99" t="s">
        <v>110</v>
      </c>
      <c r="V5" s="99" t="s">
        <v>111</v>
      </c>
      <c r="W5" s="99" t="s">
        <v>112</v>
      </c>
      <c r="X5" s="99" t="s">
        <v>113</v>
      </c>
      <c r="Y5" s="99" t="s">
        <v>114</v>
      </c>
      <c r="Z5" s="99" t="s">
        <v>115</v>
      </c>
      <c r="AA5" s="99" t="s">
        <v>116</v>
      </c>
    </row>
    <row r="6" spans="1:27" ht="18" customHeight="1" thickBot="1">
      <c r="A6" s="493" t="s">
        <v>117</v>
      </c>
      <c r="B6" s="494"/>
      <c r="C6" s="495"/>
      <c r="D6" s="103"/>
      <c r="E6" s="103" t="s">
        <v>118</v>
      </c>
      <c r="F6" s="103" t="s">
        <v>119</v>
      </c>
      <c r="G6" s="499" t="s">
        <v>120</v>
      </c>
      <c r="H6" s="500"/>
      <c r="I6" s="500"/>
      <c r="J6" s="500"/>
      <c r="K6" s="500"/>
      <c r="L6" s="500"/>
      <c r="M6" s="500"/>
      <c r="N6" s="500"/>
      <c r="O6" s="500"/>
      <c r="P6" s="500"/>
      <c r="Q6" s="501"/>
      <c r="R6" s="95"/>
      <c r="S6" s="95"/>
      <c r="T6" s="98"/>
      <c r="U6" s="99" t="s">
        <v>121</v>
      </c>
      <c r="V6" s="99"/>
      <c r="W6" s="99"/>
      <c r="X6" s="99"/>
      <c r="Y6" s="99"/>
      <c r="Z6" s="99"/>
      <c r="AA6" s="99"/>
    </row>
    <row r="7" spans="1:27" ht="36" customHeight="1" thickBot="1">
      <c r="A7" s="496"/>
      <c r="B7" s="497"/>
      <c r="C7" s="498"/>
      <c r="D7" s="104" t="s">
        <v>19</v>
      </c>
      <c r="E7" s="105" t="s">
        <v>122</v>
      </c>
      <c r="F7" s="106" t="s">
        <v>123</v>
      </c>
      <c r="G7" s="502"/>
      <c r="H7" s="503"/>
      <c r="I7" s="503"/>
      <c r="J7" s="503"/>
      <c r="K7" s="503"/>
      <c r="L7" s="503"/>
      <c r="M7" s="503"/>
      <c r="N7" s="503"/>
      <c r="O7" s="503"/>
      <c r="P7" s="503"/>
      <c r="Q7" s="504"/>
      <c r="R7" s="95"/>
      <c r="S7" s="96"/>
      <c r="T7" s="98"/>
      <c r="U7" s="99" t="s">
        <v>124</v>
      </c>
      <c r="V7" s="99" t="s">
        <v>125</v>
      </c>
      <c r="W7" s="99" t="s">
        <v>126</v>
      </c>
      <c r="X7" s="107" t="s">
        <v>127</v>
      </c>
      <c r="Y7" s="99" t="s">
        <v>23</v>
      </c>
      <c r="Z7" s="98" t="s">
        <v>128</v>
      </c>
      <c r="AA7" s="98" t="s">
        <v>129</v>
      </c>
    </row>
    <row r="8" spans="1:27" ht="36" customHeight="1" thickBot="1">
      <c r="A8" s="496"/>
      <c r="B8" s="497"/>
      <c r="C8" s="498"/>
      <c r="D8" s="104" t="s">
        <v>20</v>
      </c>
      <c r="E8" s="105" t="s">
        <v>122</v>
      </c>
      <c r="F8" s="106" t="s">
        <v>123</v>
      </c>
      <c r="G8" s="505"/>
      <c r="H8" s="506"/>
      <c r="I8" s="506"/>
      <c r="J8" s="506"/>
      <c r="K8" s="506"/>
      <c r="L8" s="506"/>
      <c r="M8" s="506"/>
      <c r="N8" s="506"/>
      <c r="O8" s="506"/>
      <c r="P8" s="506"/>
      <c r="Q8" s="507"/>
      <c r="R8" s="95"/>
      <c r="S8" s="96"/>
      <c r="T8" s="98"/>
      <c r="U8" s="99" t="s">
        <v>130</v>
      </c>
      <c r="V8" s="99" t="s">
        <v>23</v>
      </c>
      <c r="W8" s="99" t="s">
        <v>131</v>
      </c>
      <c r="X8" s="99" t="s">
        <v>23</v>
      </c>
      <c r="Y8" s="99" t="s">
        <v>132</v>
      </c>
      <c r="Z8" s="98" t="s">
        <v>23</v>
      </c>
      <c r="AA8" s="98" t="s">
        <v>23</v>
      </c>
    </row>
    <row r="9" spans="1:27" ht="37.5" customHeight="1" thickBot="1">
      <c r="A9" s="537" t="s">
        <v>133</v>
      </c>
      <c r="B9" s="509" t="s">
        <v>134</v>
      </c>
      <c r="C9" s="540"/>
      <c r="D9" s="541" t="s">
        <v>135</v>
      </c>
      <c r="E9" s="542"/>
      <c r="F9" s="543" t="s">
        <v>136</v>
      </c>
      <c r="G9" s="544"/>
      <c r="H9" s="545"/>
      <c r="I9" s="108"/>
      <c r="J9" s="109"/>
      <c r="K9" s="110"/>
      <c r="L9" s="110"/>
      <c r="M9" s="110"/>
      <c r="N9" s="110"/>
      <c r="O9" s="111"/>
      <c r="P9" s="111"/>
      <c r="Q9" s="112"/>
      <c r="R9" s="95"/>
      <c r="S9" s="96"/>
      <c r="T9" s="98"/>
      <c r="U9" s="99" t="s">
        <v>137</v>
      </c>
      <c r="V9" s="99"/>
      <c r="W9" s="99"/>
      <c r="X9" s="99"/>
      <c r="Y9" s="99" t="s">
        <v>138</v>
      </c>
      <c r="Z9" s="98"/>
      <c r="AA9" s="98"/>
    </row>
    <row r="10" spans="1:27" ht="39" customHeight="1" thickBot="1">
      <c r="A10" s="538"/>
      <c r="B10" s="508" t="s">
        <v>139</v>
      </c>
      <c r="C10" s="508"/>
      <c r="D10" s="524" t="s">
        <v>140</v>
      </c>
      <c r="E10" s="525"/>
      <c r="F10" s="525"/>
      <c r="G10" s="526"/>
      <c r="H10" s="527"/>
      <c r="I10" s="527"/>
      <c r="J10" s="528"/>
      <c r="K10" s="113" t="s">
        <v>141</v>
      </c>
      <c r="L10" s="521"/>
      <c r="M10" s="522"/>
      <c r="N10" s="522"/>
      <c r="O10" s="522"/>
      <c r="P10" s="522"/>
      <c r="Q10" s="523"/>
      <c r="R10" s="95"/>
      <c r="S10" s="96"/>
      <c r="T10" s="98"/>
      <c r="U10" s="99"/>
      <c r="V10" s="99"/>
      <c r="W10" s="99"/>
      <c r="X10" s="99"/>
      <c r="Y10" s="99" t="s">
        <v>142</v>
      </c>
      <c r="Z10" s="98"/>
      <c r="AA10" s="98"/>
    </row>
    <row r="11" spans="1:27" ht="22.5" customHeight="1" thickBot="1">
      <c r="A11" s="538"/>
      <c r="B11" s="552" t="s">
        <v>143</v>
      </c>
      <c r="C11" s="553"/>
      <c r="D11" s="553"/>
      <c r="E11" s="553"/>
      <c r="F11" s="553"/>
      <c r="G11" s="553"/>
      <c r="H11" s="553"/>
      <c r="I11" s="553"/>
      <c r="J11" s="553"/>
      <c r="K11" s="553"/>
      <c r="L11" s="553"/>
      <c r="M11" s="553"/>
      <c r="N11" s="553"/>
      <c r="O11" s="553"/>
      <c r="P11" s="553"/>
      <c r="Q11" s="554"/>
      <c r="R11" s="95"/>
      <c r="S11" s="96"/>
      <c r="T11" s="98"/>
      <c r="U11" s="99"/>
      <c r="V11" s="99"/>
      <c r="W11" s="99"/>
      <c r="X11" s="99"/>
      <c r="Y11" s="99"/>
      <c r="Z11" s="98"/>
      <c r="AA11" s="98"/>
    </row>
    <row r="12" spans="1:27" ht="22.5" customHeight="1" thickBot="1">
      <c r="A12" s="538"/>
      <c r="B12" s="508" t="s">
        <v>144</v>
      </c>
      <c r="C12" s="509"/>
      <c r="D12" s="521"/>
      <c r="E12" s="522"/>
      <c r="F12" s="522"/>
      <c r="G12" s="522"/>
      <c r="H12" s="522"/>
      <c r="I12" s="523"/>
      <c r="J12" s="114"/>
      <c r="K12" s="115"/>
      <c r="L12" s="115"/>
      <c r="M12" s="115"/>
      <c r="N12" s="115"/>
      <c r="O12" s="115"/>
      <c r="P12" s="115"/>
      <c r="Q12" s="116"/>
      <c r="R12" s="95"/>
      <c r="S12" s="96"/>
      <c r="T12" s="98"/>
      <c r="U12" s="99"/>
      <c r="V12" s="99"/>
      <c r="W12" s="99"/>
      <c r="X12" s="99"/>
      <c r="Y12" s="99"/>
      <c r="Z12" s="98"/>
      <c r="AA12" s="98"/>
    </row>
    <row r="13" spans="1:27" ht="22.5" customHeight="1" thickBot="1">
      <c r="A13" s="538"/>
      <c r="B13" s="508" t="s">
        <v>145</v>
      </c>
      <c r="C13" s="509"/>
      <c r="D13" s="521"/>
      <c r="E13" s="522"/>
      <c r="F13" s="522"/>
      <c r="G13" s="522"/>
      <c r="H13" s="522"/>
      <c r="I13" s="522"/>
      <c r="J13" s="522"/>
      <c r="K13" s="522"/>
      <c r="L13" s="522"/>
      <c r="M13" s="522"/>
      <c r="N13" s="522"/>
      <c r="O13" s="522"/>
      <c r="P13" s="522"/>
      <c r="Q13" s="523"/>
      <c r="R13" s="95"/>
      <c r="S13" s="96"/>
      <c r="T13" s="98"/>
      <c r="U13" s="99"/>
      <c r="V13" s="99"/>
      <c r="W13" s="99"/>
      <c r="X13" s="99"/>
      <c r="Y13" s="99"/>
      <c r="Z13" s="98"/>
      <c r="AA13" s="98"/>
    </row>
    <row r="14" spans="1:27" ht="32.25" customHeight="1" thickBot="1">
      <c r="A14" s="538"/>
      <c r="B14" s="529" t="s">
        <v>146</v>
      </c>
      <c r="C14" s="530"/>
      <c r="D14" s="531">
        <v>0</v>
      </c>
      <c r="E14" s="532"/>
      <c r="F14" s="532"/>
      <c r="G14" s="533"/>
      <c r="H14" s="534"/>
      <c r="I14" s="535"/>
      <c r="J14" s="535"/>
      <c r="K14" s="535"/>
      <c r="L14" s="535"/>
      <c r="M14" s="535"/>
      <c r="N14" s="535"/>
      <c r="O14" s="535"/>
      <c r="P14" s="535"/>
      <c r="Q14" s="536"/>
      <c r="R14" s="95"/>
      <c r="S14" s="96"/>
      <c r="T14" s="98"/>
      <c r="U14" s="99"/>
      <c r="V14" s="99"/>
      <c r="W14" s="99"/>
      <c r="X14" s="99"/>
      <c r="Y14" s="99"/>
      <c r="Z14" s="98"/>
      <c r="AA14" s="98"/>
    </row>
    <row r="15" spans="1:27" ht="22.5" customHeight="1" thickBot="1">
      <c r="A15" s="538"/>
      <c r="B15" s="508" t="s">
        <v>147</v>
      </c>
      <c r="C15" s="509"/>
      <c r="D15" s="518"/>
      <c r="E15" s="519"/>
      <c r="F15" s="519"/>
      <c r="G15" s="519"/>
      <c r="H15" s="519"/>
      <c r="I15" s="519"/>
      <c r="J15" s="519"/>
      <c r="K15" s="519"/>
      <c r="L15" s="519"/>
      <c r="M15" s="519"/>
      <c r="N15" s="519"/>
      <c r="O15" s="519"/>
      <c r="P15" s="519"/>
      <c r="Q15" s="520"/>
      <c r="R15" s="95"/>
      <c r="S15" s="96"/>
      <c r="T15" s="98"/>
      <c r="U15" s="99"/>
      <c r="V15" s="99"/>
      <c r="W15" s="99"/>
      <c r="X15" s="99"/>
      <c r="Y15" s="99"/>
      <c r="Z15" s="98"/>
      <c r="AA15" s="98"/>
    </row>
    <row r="16" spans="1:27" ht="60" customHeight="1" thickBot="1">
      <c r="A16" s="538"/>
      <c r="B16" s="508" t="s">
        <v>148</v>
      </c>
      <c r="C16" s="509"/>
      <c r="D16" s="546"/>
      <c r="E16" s="547"/>
      <c r="F16" s="547"/>
      <c r="G16" s="547"/>
      <c r="H16" s="547"/>
      <c r="I16" s="547"/>
      <c r="J16" s="547"/>
      <c r="K16" s="547"/>
      <c r="L16" s="547"/>
      <c r="M16" s="547"/>
      <c r="N16" s="547"/>
      <c r="O16" s="547"/>
      <c r="P16" s="547"/>
      <c r="Q16" s="548"/>
      <c r="R16" s="95"/>
      <c r="S16" s="96"/>
      <c r="T16" s="98"/>
      <c r="U16" s="99"/>
      <c r="V16" s="99"/>
      <c r="W16" s="99"/>
      <c r="X16" s="99"/>
      <c r="Y16" s="99"/>
      <c r="Z16" s="98"/>
      <c r="AA16" s="98"/>
    </row>
    <row r="17" spans="1:25" ht="23.25" customHeight="1" thickBot="1">
      <c r="A17" s="538"/>
      <c r="B17" s="508" t="s">
        <v>149</v>
      </c>
      <c r="C17" s="509"/>
      <c r="D17" s="549"/>
      <c r="E17" s="550"/>
      <c r="F17" s="550"/>
      <c r="G17" s="550"/>
      <c r="H17" s="117" t="s">
        <v>150</v>
      </c>
      <c r="I17" s="550"/>
      <c r="J17" s="550"/>
      <c r="K17" s="550"/>
      <c r="L17" s="550"/>
      <c r="M17" s="550"/>
      <c r="N17" s="550"/>
      <c r="O17" s="550"/>
      <c r="P17" s="550"/>
      <c r="Q17" s="551"/>
      <c r="R17" s="95"/>
      <c r="S17" s="96"/>
      <c r="T17" s="98"/>
      <c r="U17" s="99"/>
      <c r="V17" s="99"/>
      <c r="W17" s="99"/>
      <c r="X17" s="99"/>
      <c r="Y17" s="99"/>
    </row>
    <row r="18" spans="1:25" ht="23.25" customHeight="1" thickBot="1">
      <c r="A18" s="539"/>
      <c r="B18" s="508" t="s">
        <v>112</v>
      </c>
      <c r="C18" s="509"/>
      <c r="D18" s="510" t="s">
        <v>151</v>
      </c>
      <c r="E18" s="511"/>
      <c r="F18" s="512" t="s">
        <v>152</v>
      </c>
      <c r="G18" s="513"/>
      <c r="H18" s="513"/>
      <c r="I18" s="513"/>
      <c r="J18" s="513"/>
      <c r="K18" s="513"/>
      <c r="L18" s="513"/>
      <c r="M18" s="513"/>
      <c r="N18" s="514"/>
      <c r="O18" s="515"/>
      <c r="P18" s="516"/>
      <c r="Q18" s="517"/>
      <c r="R18" s="95"/>
      <c r="S18" s="96"/>
      <c r="T18" s="98"/>
      <c r="U18" s="99"/>
      <c r="V18" s="99"/>
      <c r="W18" s="99"/>
      <c r="X18" s="99"/>
      <c r="Y18" s="99"/>
    </row>
    <row r="19" spans="1:25" ht="27" customHeight="1" thickBot="1">
      <c r="A19" s="576" t="s">
        <v>153</v>
      </c>
      <c r="B19" s="577"/>
      <c r="C19" s="578"/>
      <c r="D19" s="592" t="s">
        <v>154</v>
      </c>
      <c r="E19" s="593"/>
      <c r="F19" s="594" t="s">
        <v>155</v>
      </c>
      <c r="G19" s="595"/>
      <c r="H19" s="596"/>
      <c r="I19" s="597" t="s">
        <v>156</v>
      </c>
      <c r="J19" s="598"/>
      <c r="K19" s="599"/>
      <c r="L19" s="600"/>
      <c r="M19" s="601"/>
      <c r="N19" s="601"/>
      <c r="O19" s="601"/>
      <c r="P19" s="601"/>
      <c r="Q19" s="602"/>
      <c r="R19" s="95"/>
      <c r="S19" s="96"/>
      <c r="T19" s="98"/>
      <c r="U19" s="99"/>
      <c r="V19" s="99"/>
      <c r="W19" s="99"/>
      <c r="X19" s="99"/>
      <c r="Y19" s="99"/>
    </row>
    <row r="20" spans="1:25" ht="39" customHeight="1" thickBot="1">
      <c r="A20" s="589"/>
      <c r="B20" s="590"/>
      <c r="C20" s="591"/>
      <c r="D20" s="603" t="s">
        <v>157</v>
      </c>
      <c r="E20" s="604"/>
      <c r="F20" s="573"/>
      <c r="G20" s="574"/>
      <c r="H20" s="574"/>
      <c r="I20" s="574"/>
      <c r="J20" s="574"/>
      <c r="K20" s="574"/>
      <c r="L20" s="574"/>
      <c r="M20" s="574"/>
      <c r="N20" s="574"/>
      <c r="O20" s="574"/>
      <c r="P20" s="574"/>
      <c r="Q20" s="575"/>
      <c r="R20" s="95"/>
      <c r="S20" s="96"/>
      <c r="T20" s="98"/>
      <c r="U20" s="99"/>
      <c r="V20" s="99"/>
      <c r="W20" s="99"/>
      <c r="X20" s="99"/>
      <c r="Y20" s="99"/>
    </row>
    <row r="21" spans="1:25" ht="39" customHeight="1" thickBot="1">
      <c r="A21" s="576" t="s">
        <v>158</v>
      </c>
      <c r="B21" s="577"/>
      <c r="C21" s="578"/>
      <c r="D21" s="579" t="s">
        <v>159</v>
      </c>
      <c r="E21" s="580"/>
      <c r="F21" s="581"/>
      <c r="G21" s="581"/>
      <c r="H21" s="581"/>
      <c r="I21" s="580"/>
      <c r="J21" s="580"/>
      <c r="K21" s="580"/>
      <c r="L21" s="582"/>
      <c r="M21" s="510" t="s">
        <v>160</v>
      </c>
      <c r="N21" s="560"/>
      <c r="O21" s="560"/>
      <c r="P21" s="560"/>
      <c r="Q21" s="511"/>
      <c r="R21" s="95"/>
      <c r="S21" s="96"/>
      <c r="T21" s="98"/>
      <c r="U21" s="99"/>
      <c r="V21" s="99"/>
      <c r="W21" s="99"/>
      <c r="X21" s="99"/>
      <c r="Y21" s="99"/>
    </row>
    <row r="22" spans="1:25" ht="39" customHeight="1" thickBot="1">
      <c r="A22" s="555" t="s">
        <v>161</v>
      </c>
      <c r="B22" s="556"/>
      <c r="C22" s="557"/>
      <c r="D22" s="558" t="s">
        <v>162</v>
      </c>
      <c r="E22" s="559"/>
      <c r="F22" s="510" t="s">
        <v>136</v>
      </c>
      <c r="G22" s="560"/>
      <c r="H22" s="511"/>
      <c r="I22" s="583" t="s">
        <v>163</v>
      </c>
      <c r="J22" s="584"/>
      <c r="K22" s="584"/>
      <c r="L22" s="584"/>
      <c r="M22" s="585"/>
      <c r="N22" s="586"/>
      <c r="O22" s="587"/>
      <c r="P22" s="587"/>
      <c r="Q22" s="588"/>
      <c r="R22" s="95"/>
      <c r="S22" s="96"/>
      <c r="T22" s="98"/>
      <c r="U22" s="99"/>
      <c r="V22" s="99"/>
      <c r="W22" s="99"/>
      <c r="X22" s="99"/>
      <c r="Y22" s="99"/>
    </row>
    <row r="23" spans="1:25" ht="39" customHeight="1" thickBot="1">
      <c r="A23" s="555" t="s">
        <v>164</v>
      </c>
      <c r="B23" s="556"/>
      <c r="C23" s="557"/>
      <c r="D23" s="558" t="s">
        <v>165</v>
      </c>
      <c r="E23" s="559"/>
      <c r="F23" s="510" t="s">
        <v>155</v>
      </c>
      <c r="G23" s="560"/>
      <c r="H23" s="511"/>
      <c r="I23" s="118"/>
      <c r="J23" s="119"/>
      <c r="K23" s="119"/>
      <c r="L23" s="119"/>
      <c r="M23" s="119"/>
      <c r="N23" s="120"/>
      <c r="O23" s="120"/>
      <c r="P23" s="120"/>
      <c r="Q23" s="121"/>
      <c r="R23" s="95"/>
      <c r="S23" s="96"/>
      <c r="T23" s="98"/>
      <c r="U23" s="99"/>
      <c r="V23" s="99"/>
      <c r="W23" s="99"/>
      <c r="X23" s="99"/>
      <c r="Y23" s="99"/>
    </row>
    <row r="24" spans="1:25" ht="18" hidden="1" customHeight="1" outlineLevel="1" thickBot="1">
      <c r="A24" s="561" t="s">
        <v>47</v>
      </c>
      <c r="B24" s="562"/>
      <c r="C24" s="563"/>
      <c r="D24" s="122" t="s">
        <v>166</v>
      </c>
      <c r="E24" s="123"/>
      <c r="F24" s="567"/>
      <c r="G24" s="568"/>
      <c r="H24" s="569"/>
      <c r="I24" s="124"/>
      <c r="J24" s="125"/>
      <c r="K24" s="125"/>
      <c r="L24" s="126"/>
      <c r="M24" s="127"/>
      <c r="N24" s="127"/>
      <c r="O24" s="127"/>
      <c r="P24" s="127"/>
      <c r="Q24" s="128"/>
      <c r="R24" s="95"/>
      <c r="S24" s="95"/>
      <c r="T24" s="98"/>
      <c r="U24" s="99"/>
      <c r="V24" s="99"/>
      <c r="W24" s="99"/>
      <c r="X24" s="99"/>
      <c r="Y24" s="99"/>
    </row>
    <row r="25" spans="1:25" ht="18" hidden="1" customHeight="1" outlineLevel="1" thickBot="1">
      <c r="A25" s="564"/>
      <c r="B25" s="565"/>
      <c r="C25" s="566"/>
      <c r="D25" s="129" t="s">
        <v>167</v>
      </c>
      <c r="E25" s="130"/>
      <c r="F25" s="570"/>
      <c r="G25" s="571"/>
      <c r="H25" s="572"/>
      <c r="I25" s="627" t="s">
        <v>168</v>
      </c>
      <c r="J25" s="628"/>
      <c r="K25" s="629"/>
      <c r="L25" s="630"/>
      <c r="M25" s="631"/>
      <c r="N25" s="631"/>
      <c r="O25" s="631"/>
      <c r="P25" s="631"/>
      <c r="Q25" s="632"/>
      <c r="R25" s="95"/>
      <c r="S25" s="95"/>
      <c r="T25" s="98"/>
      <c r="U25" s="99"/>
      <c r="V25" s="99"/>
      <c r="W25" s="99"/>
      <c r="X25" s="99"/>
      <c r="Y25" s="99"/>
    </row>
    <row r="26" spans="1:25" s="141" customFormat="1" ht="18" hidden="1" customHeight="1" outlineLevel="1" thickBot="1">
      <c r="A26" s="633" t="s">
        <v>169</v>
      </c>
      <c r="B26" s="634"/>
      <c r="C26" s="635"/>
      <c r="D26" s="131"/>
      <c r="E26" s="130"/>
      <c r="F26" s="132"/>
      <c r="G26" s="133"/>
      <c r="H26" s="134"/>
      <c r="I26" s="123"/>
      <c r="J26" s="135"/>
      <c r="K26" s="135"/>
      <c r="L26" s="136"/>
      <c r="M26" s="137"/>
      <c r="N26" s="137"/>
      <c r="O26" s="137"/>
      <c r="P26" s="137"/>
      <c r="Q26" s="138"/>
      <c r="R26" s="139"/>
      <c r="S26" s="140"/>
      <c r="U26" s="142"/>
      <c r="V26" s="142"/>
      <c r="W26" s="142"/>
      <c r="X26" s="142"/>
      <c r="Y26" s="142"/>
    </row>
    <row r="27" spans="1:25" s="141" customFormat="1" ht="18" hidden="1" customHeight="1" outlineLevel="1" thickBot="1">
      <c r="A27" s="636" t="s">
        <v>170</v>
      </c>
      <c r="B27" s="637"/>
      <c r="C27" s="638"/>
      <c r="D27" s="143" t="s">
        <v>171</v>
      </c>
      <c r="E27" s="144"/>
      <c r="F27" s="642"/>
      <c r="G27" s="643"/>
      <c r="H27" s="644"/>
      <c r="I27" s="645" t="s">
        <v>172</v>
      </c>
      <c r="J27" s="646"/>
      <c r="K27" s="647"/>
      <c r="L27" s="648"/>
      <c r="M27" s="649"/>
      <c r="N27" s="649"/>
      <c r="O27" s="649"/>
      <c r="P27" s="649"/>
      <c r="Q27" s="650"/>
      <c r="R27" s="139"/>
      <c r="S27" s="140"/>
      <c r="U27" s="142"/>
      <c r="V27" s="142"/>
      <c r="W27" s="142"/>
      <c r="X27" s="142"/>
      <c r="Y27" s="142"/>
    </row>
    <row r="28" spans="1:25" ht="18" hidden="1" customHeight="1" outlineLevel="1" thickBot="1">
      <c r="A28" s="639"/>
      <c r="B28" s="640"/>
      <c r="C28" s="641"/>
      <c r="D28" s="145" t="s">
        <v>173</v>
      </c>
      <c r="E28" s="146"/>
      <c r="F28" s="651"/>
      <c r="G28" s="652"/>
      <c r="H28" s="652"/>
      <c r="I28" s="652"/>
      <c r="J28" s="652"/>
      <c r="K28" s="652"/>
      <c r="L28" s="652"/>
      <c r="M28" s="652"/>
      <c r="N28" s="652"/>
      <c r="O28" s="652"/>
      <c r="P28" s="652"/>
      <c r="Q28" s="653"/>
      <c r="R28" s="95"/>
      <c r="S28" s="95"/>
      <c r="T28" s="98"/>
      <c r="U28" s="99"/>
      <c r="V28" s="99"/>
      <c r="W28" s="99"/>
      <c r="X28" s="99"/>
      <c r="Y28" s="99"/>
    </row>
    <row r="29" spans="1:25" ht="18" hidden="1" customHeight="1" outlineLevel="1" thickBot="1">
      <c r="A29" s="605" t="s">
        <v>174</v>
      </c>
      <c r="B29" s="606"/>
      <c r="C29" s="607"/>
      <c r="D29" s="147" t="s">
        <v>175</v>
      </c>
      <c r="E29" s="123"/>
      <c r="F29" s="567"/>
      <c r="G29" s="616"/>
      <c r="H29" s="617"/>
      <c r="I29" s="618" t="s">
        <v>176</v>
      </c>
      <c r="J29" s="619"/>
      <c r="K29" s="619"/>
      <c r="L29" s="619"/>
      <c r="M29" s="619"/>
      <c r="N29" s="619"/>
      <c r="O29" s="619"/>
      <c r="P29" s="619"/>
      <c r="Q29" s="620"/>
      <c r="R29" s="95"/>
      <c r="S29" s="95"/>
      <c r="T29" s="98"/>
      <c r="U29" s="99"/>
      <c r="V29" s="99"/>
      <c r="W29" s="99"/>
      <c r="X29" s="99"/>
      <c r="Y29" s="99"/>
    </row>
    <row r="30" spans="1:25" ht="18" hidden="1" customHeight="1" outlineLevel="1" thickBot="1">
      <c r="A30" s="608"/>
      <c r="B30" s="609"/>
      <c r="C30" s="610"/>
      <c r="D30" s="148" t="s">
        <v>177</v>
      </c>
      <c r="E30" s="149"/>
      <c r="F30" s="621"/>
      <c r="G30" s="622"/>
      <c r="H30" s="623"/>
      <c r="I30" s="624"/>
      <c r="J30" s="624"/>
      <c r="K30" s="624"/>
      <c r="L30" s="624"/>
      <c r="M30" s="624"/>
      <c r="N30" s="624"/>
      <c r="O30" s="624"/>
      <c r="P30" s="624"/>
      <c r="Q30" s="625"/>
      <c r="R30" s="95"/>
      <c r="S30" s="95"/>
      <c r="T30" s="98"/>
      <c r="U30" s="99"/>
      <c r="V30" s="99"/>
      <c r="W30" s="99"/>
      <c r="X30" s="99"/>
      <c r="Y30" s="99"/>
    </row>
    <row r="31" spans="1:25" ht="18" hidden="1" customHeight="1" outlineLevel="1" thickBot="1">
      <c r="A31" s="608"/>
      <c r="B31" s="609"/>
      <c r="C31" s="610"/>
      <c r="D31" s="150"/>
      <c r="E31" s="149"/>
      <c r="F31" s="151"/>
      <c r="G31" s="152"/>
      <c r="H31" s="626"/>
      <c r="I31" s="624"/>
      <c r="J31" s="624"/>
      <c r="K31" s="624"/>
      <c r="L31" s="624"/>
      <c r="M31" s="624"/>
      <c r="N31" s="624"/>
      <c r="O31" s="624"/>
      <c r="P31" s="624"/>
      <c r="Q31" s="625"/>
      <c r="R31" s="95"/>
      <c r="S31" s="95"/>
      <c r="T31" s="98"/>
      <c r="U31" s="99"/>
      <c r="V31" s="99"/>
      <c r="W31" s="99"/>
      <c r="X31" s="99"/>
      <c r="Y31" s="99"/>
    </row>
    <row r="32" spans="1:25" ht="18" hidden="1" customHeight="1" outlineLevel="1" thickBot="1">
      <c r="A32" s="611"/>
      <c r="B32" s="612"/>
      <c r="C32" s="610"/>
      <c r="D32" s="153" t="s">
        <v>178</v>
      </c>
      <c r="E32" s="149"/>
      <c r="F32" s="621"/>
      <c r="G32" s="622"/>
      <c r="H32" s="623"/>
      <c r="I32" s="624"/>
      <c r="J32" s="624"/>
      <c r="K32" s="624"/>
      <c r="L32" s="624"/>
      <c r="M32" s="624"/>
      <c r="N32" s="624"/>
      <c r="O32" s="624"/>
      <c r="P32" s="624"/>
      <c r="Q32" s="625"/>
      <c r="R32" s="95"/>
      <c r="S32" s="95"/>
      <c r="T32" s="98"/>
      <c r="U32" s="99"/>
      <c r="V32" s="99"/>
      <c r="W32" s="99"/>
      <c r="X32" s="99"/>
      <c r="Y32" s="99"/>
    </row>
    <row r="33" spans="1:25" ht="18" hidden="1" customHeight="1" outlineLevel="1" thickBot="1">
      <c r="A33" s="613"/>
      <c r="B33" s="614"/>
      <c r="C33" s="615"/>
      <c r="D33" s="154"/>
      <c r="E33" s="149"/>
      <c r="F33" s="151"/>
      <c r="G33" s="152"/>
      <c r="H33" s="626"/>
      <c r="I33" s="624"/>
      <c r="J33" s="624"/>
      <c r="K33" s="624"/>
      <c r="L33" s="624"/>
      <c r="M33" s="624"/>
      <c r="N33" s="624"/>
      <c r="O33" s="624"/>
      <c r="P33" s="624"/>
      <c r="Q33" s="625"/>
      <c r="R33" s="95"/>
      <c r="S33" s="95"/>
      <c r="T33" s="98"/>
      <c r="U33" s="99"/>
      <c r="V33" s="99"/>
      <c r="W33" s="99"/>
      <c r="X33" s="99"/>
      <c r="Y33" s="99"/>
    </row>
    <row r="34" spans="1:25" ht="18" hidden="1" customHeight="1" outlineLevel="1" thickBot="1">
      <c r="A34" s="605" t="s">
        <v>179</v>
      </c>
      <c r="B34" s="606"/>
      <c r="C34" s="661"/>
      <c r="D34" s="155" t="s">
        <v>180</v>
      </c>
      <c r="E34" s="123"/>
      <c r="F34" s="567"/>
      <c r="G34" s="616"/>
      <c r="H34" s="617"/>
      <c r="I34" s="618" t="s">
        <v>181</v>
      </c>
      <c r="J34" s="619"/>
      <c r="K34" s="619"/>
      <c r="L34" s="619"/>
      <c r="M34" s="619"/>
      <c r="N34" s="619"/>
      <c r="O34" s="619"/>
      <c r="P34" s="619"/>
      <c r="Q34" s="620"/>
      <c r="R34" s="95"/>
      <c r="S34" s="95"/>
      <c r="T34" s="98"/>
      <c r="U34" s="99"/>
      <c r="V34" s="99"/>
      <c r="W34" s="99"/>
      <c r="X34" s="99"/>
      <c r="Y34" s="99"/>
    </row>
    <row r="35" spans="1:25" ht="18" hidden="1" customHeight="1" outlineLevel="1" thickBot="1">
      <c r="A35" s="608"/>
      <c r="B35" s="609"/>
      <c r="C35" s="662"/>
      <c r="D35" s="156" t="s">
        <v>182</v>
      </c>
      <c r="E35" s="130"/>
      <c r="F35" s="654"/>
      <c r="G35" s="669"/>
      <c r="H35" s="669"/>
      <c r="I35" s="669"/>
      <c r="J35" s="669"/>
      <c r="K35" s="669"/>
      <c r="L35" s="669"/>
      <c r="M35" s="669"/>
      <c r="N35" s="669"/>
      <c r="O35" s="669"/>
      <c r="P35" s="669"/>
      <c r="Q35" s="670"/>
      <c r="R35" s="95"/>
      <c r="S35" s="95"/>
      <c r="T35" s="98"/>
      <c r="U35" s="99"/>
      <c r="V35" s="99"/>
      <c r="W35" s="99"/>
      <c r="X35" s="99"/>
      <c r="Y35" s="99"/>
    </row>
    <row r="36" spans="1:25" ht="18" hidden="1" customHeight="1" outlineLevel="1" thickBot="1">
      <c r="A36" s="608"/>
      <c r="B36" s="609"/>
      <c r="C36" s="662"/>
      <c r="D36" s="150" t="s">
        <v>183</v>
      </c>
      <c r="E36" s="149"/>
      <c r="F36" s="654"/>
      <c r="G36" s="669"/>
      <c r="H36" s="669"/>
      <c r="I36" s="669"/>
      <c r="J36" s="669"/>
      <c r="K36" s="669"/>
      <c r="L36" s="669"/>
      <c r="M36" s="669"/>
      <c r="N36" s="669"/>
      <c r="O36" s="669"/>
      <c r="P36" s="669"/>
      <c r="Q36" s="670"/>
      <c r="R36" s="95"/>
      <c r="S36" s="95"/>
      <c r="T36" s="98"/>
      <c r="U36" s="99"/>
      <c r="V36" s="99"/>
      <c r="W36" s="99"/>
      <c r="X36" s="99"/>
      <c r="Y36" s="99"/>
    </row>
    <row r="37" spans="1:25" ht="18" hidden="1" customHeight="1" outlineLevel="1" thickBot="1">
      <c r="A37" s="608"/>
      <c r="B37" s="609"/>
      <c r="C37" s="662"/>
      <c r="D37" s="157" t="s">
        <v>184</v>
      </c>
      <c r="E37" s="130"/>
      <c r="F37" s="654"/>
      <c r="G37" s="669"/>
      <c r="H37" s="669"/>
      <c r="I37" s="669"/>
      <c r="J37" s="669"/>
      <c r="K37" s="669"/>
      <c r="L37" s="669"/>
      <c r="M37" s="669"/>
      <c r="N37" s="669"/>
      <c r="O37" s="669"/>
      <c r="P37" s="669"/>
      <c r="Q37" s="670"/>
      <c r="R37" s="95"/>
      <c r="S37" s="95"/>
      <c r="T37" s="98"/>
      <c r="U37" s="99"/>
      <c r="V37" s="99"/>
      <c r="W37" s="99"/>
      <c r="X37" s="99"/>
      <c r="Y37" s="99"/>
    </row>
    <row r="38" spans="1:25" ht="18" hidden="1" customHeight="1" outlineLevel="1" thickBot="1">
      <c r="A38" s="608"/>
      <c r="B38" s="609"/>
      <c r="C38" s="662"/>
      <c r="D38" s="158" t="s">
        <v>185</v>
      </c>
      <c r="E38" s="149"/>
      <c r="F38" s="654"/>
      <c r="G38" s="669"/>
      <c r="H38" s="669"/>
      <c r="I38" s="669"/>
      <c r="J38" s="669"/>
      <c r="K38" s="669"/>
      <c r="L38" s="669"/>
      <c r="M38" s="669"/>
      <c r="N38" s="669"/>
      <c r="O38" s="669"/>
      <c r="P38" s="669"/>
      <c r="Q38" s="670"/>
      <c r="R38" s="95"/>
      <c r="S38" s="95"/>
      <c r="T38" s="98"/>
      <c r="U38" s="99"/>
      <c r="V38" s="99"/>
      <c r="W38" s="99"/>
      <c r="X38" s="99"/>
      <c r="Y38" s="99"/>
    </row>
    <row r="39" spans="1:25" ht="18" hidden="1" customHeight="1" outlineLevel="1" thickBot="1">
      <c r="A39" s="663"/>
      <c r="B39" s="664"/>
      <c r="C39" s="665"/>
      <c r="D39" s="155" t="s">
        <v>175</v>
      </c>
      <c r="E39" s="123"/>
      <c r="F39" s="567"/>
      <c r="G39" s="616"/>
      <c r="H39" s="617"/>
      <c r="I39" s="159"/>
      <c r="J39" s="159"/>
      <c r="K39" s="159"/>
      <c r="L39" s="159"/>
      <c r="M39" s="159"/>
      <c r="N39" s="159"/>
      <c r="O39" s="159"/>
      <c r="P39" s="159"/>
      <c r="Q39" s="160"/>
      <c r="R39" s="95"/>
      <c r="S39" s="95"/>
      <c r="T39" s="98"/>
      <c r="U39" s="99"/>
      <c r="V39" s="99"/>
      <c r="W39" s="99"/>
      <c r="X39" s="99"/>
      <c r="Y39" s="99"/>
    </row>
    <row r="40" spans="1:25" ht="18" hidden="1" customHeight="1" outlineLevel="1" thickBot="1">
      <c r="A40" s="663"/>
      <c r="B40" s="664"/>
      <c r="C40" s="665"/>
      <c r="D40" s="161" t="s">
        <v>186</v>
      </c>
      <c r="E40" s="130"/>
      <c r="F40" s="621"/>
      <c r="G40" s="622"/>
      <c r="H40" s="671"/>
      <c r="I40" s="672"/>
      <c r="J40" s="672"/>
      <c r="K40" s="672"/>
      <c r="L40" s="672"/>
      <c r="M40" s="672"/>
      <c r="N40" s="672"/>
      <c r="O40" s="672"/>
      <c r="P40" s="672"/>
      <c r="Q40" s="673"/>
      <c r="R40" s="95"/>
      <c r="S40" s="95"/>
      <c r="T40" s="98"/>
      <c r="U40" s="99"/>
      <c r="V40" s="99"/>
      <c r="W40" s="99"/>
      <c r="X40" s="99"/>
      <c r="Y40" s="99"/>
    </row>
    <row r="41" spans="1:25" ht="18" hidden="1" customHeight="1" outlineLevel="1" thickBot="1">
      <c r="A41" s="666"/>
      <c r="B41" s="667"/>
      <c r="C41" s="668"/>
      <c r="D41" s="154"/>
      <c r="E41" s="149"/>
      <c r="F41" s="621"/>
      <c r="G41" s="655"/>
      <c r="H41" s="674"/>
      <c r="I41" s="675"/>
      <c r="J41" s="675"/>
      <c r="K41" s="675"/>
      <c r="L41" s="675"/>
      <c r="M41" s="675"/>
      <c r="N41" s="675"/>
      <c r="O41" s="675"/>
      <c r="P41" s="675"/>
      <c r="Q41" s="676"/>
      <c r="R41" s="95"/>
      <c r="S41" s="95"/>
      <c r="T41" s="98"/>
      <c r="U41" s="99"/>
      <c r="V41" s="99"/>
      <c r="W41" s="99"/>
      <c r="X41" s="99"/>
      <c r="Y41" s="99"/>
    </row>
    <row r="42" spans="1:25" ht="18" hidden="1" customHeight="1" outlineLevel="1" thickBot="1">
      <c r="A42" s="605" t="s">
        <v>187</v>
      </c>
      <c r="B42" s="606"/>
      <c r="C42" s="607"/>
      <c r="D42" s="147" t="s">
        <v>188</v>
      </c>
      <c r="E42" s="123"/>
      <c r="F42" s="567"/>
      <c r="G42" s="616"/>
      <c r="H42" s="657"/>
      <c r="I42" s="658"/>
      <c r="J42" s="659"/>
      <c r="K42" s="659"/>
      <c r="L42" s="659"/>
      <c r="M42" s="659"/>
      <c r="N42" s="659"/>
      <c r="O42" s="659"/>
      <c r="P42" s="659"/>
      <c r="Q42" s="660"/>
      <c r="R42" s="95"/>
      <c r="S42" s="95"/>
      <c r="T42" s="98"/>
      <c r="U42" s="99"/>
      <c r="V42" s="99"/>
      <c r="W42" s="99"/>
      <c r="X42" s="99"/>
      <c r="Y42" s="99"/>
    </row>
    <row r="43" spans="1:25" ht="18" hidden="1" customHeight="1" outlineLevel="1" thickBot="1">
      <c r="A43" s="608"/>
      <c r="B43" s="609"/>
      <c r="C43" s="610"/>
      <c r="D43" s="162" t="s">
        <v>189</v>
      </c>
      <c r="E43" s="146"/>
      <c r="F43" s="654"/>
      <c r="G43" s="655"/>
      <c r="H43" s="655"/>
      <c r="I43" s="655"/>
      <c r="J43" s="655"/>
      <c r="K43" s="655"/>
      <c r="L43" s="655"/>
      <c r="M43" s="655"/>
      <c r="N43" s="655"/>
      <c r="O43" s="655"/>
      <c r="P43" s="655"/>
      <c r="Q43" s="656"/>
      <c r="R43" s="95"/>
      <c r="S43" s="95"/>
      <c r="T43" s="98"/>
      <c r="U43" s="99"/>
      <c r="V43" s="99"/>
      <c r="W43" s="99"/>
      <c r="X43" s="99"/>
      <c r="Y43" s="99"/>
    </row>
    <row r="44" spans="1:25" ht="18" hidden="1" customHeight="1" outlineLevel="1" thickBot="1">
      <c r="A44" s="608"/>
      <c r="B44" s="609"/>
      <c r="C44" s="610"/>
      <c r="D44" s="163" t="s">
        <v>190</v>
      </c>
      <c r="E44" s="146"/>
      <c r="F44" s="654"/>
      <c r="G44" s="655"/>
      <c r="H44" s="655"/>
      <c r="I44" s="655"/>
      <c r="J44" s="655"/>
      <c r="K44" s="655"/>
      <c r="L44" s="655"/>
      <c r="M44" s="655"/>
      <c r="N44" s="655"/>
      <c r="O44" s="655"/>
      <c r="P44" s="655"/>
      <c r="Q44" s="656"/>
      <c r="R44" s="95"/>
      <c r="S44" s="95"/>
      <c r="T44" s="98"/>
      <c r="U44" s="99"/>
      <c r="V44" s="99"/>
      <c r="W44" s="99"/>
      <c r="X44" s="99"/>
      <c r="Y44" s="99"/>
    </row>
    <row r="45" spans="1:25" ht="18" hidden="1" customHeight="1" outlineLevel="1" thickBot="1">
      <c r="A45" s="611"/>
      <c r="B45" s="612"/>
      <c r="C45" s="610"/>
      <c r="D45" s="164" t="s">
        <v>191</v>
      </c>
      <c r="E45" s="146"/>
      <c r="F45" s="654"/>
      <c r="G45" s="655"/>
      <c r="H45" s="655"/>
      <c r="I45" s="655"/>
      <c r="J45" s="655"/>
      <c r="K45" s="655"/>
      <c r="L45" s="655"/>
      <c r="M45" s="655"/>
      <c r="N45" s="655"/>
      <c r="O45" s="655"/>
      <c r="P45" s="655"/>
      <c r="Q45" s="656"/>
      <c r="R45" s="95"/>
      <c r="S45" s="95"/>
      <c r="T45" s="98"/>
      <c r="U45" s="99"/>
      <c r="V45" s="99"/>
      <c r="W45" s="99"/>
      <c r="X45" s="99"/>
      <c r="Y45" s="99"/>
    </row>
    <row r="46" spans="1:25" s="141" customFormat="1" ht="18" hidden="1" customHeight="1" outlineLevel="1" thickBot="1">
      <c r="A46" s="613"/>
      <c r="B46" s="614"/>
      <c r="C46" s="615"/>
      <c r="D46" s="165" t="s">
        <v>192</v>
      </c>
      <c r="E46" s="146"/>
      <c r="F46" s="654"/>
      <c r="G46" s="655"/>
      <c r="H46" s="655"/>
      <c r="I46" s="655"/>
      <c r="J46" s="655"/>
      <c r="K46" s="655"/>
      <c r="L46" s="655"/>
      <c r="M46" s="655"/>
      <c r="N46" s="655"/>
      <c r="O46" s="655"/>
      <c r="P46" s="655"/>
      <c r="Q46" s="655"/>
      <c r="R46" s="139"/>
      <c r="S46" s="140"/>
      <c r="U46" s="142"/>
      <c r="V46" s="142"/>
      <c r="W46" s="142"/>
      <c r="X46" s="142"/>
      <c r="Y46" s="142"/>
    </row>
    <row r="47" spans="1:25" s="141" customFormat="1" ht="18" hidden="1" customHeight="1" outlineLevel="1" thickBot="1">
      <c r="A47" s="636" t="s">
        <v>193</v>
      </c>
      <c r="B47" s="637"/>
      <c r="C47" s="638"/>
      <c r="D47" s="143" t="s">
        <v>194</v>
      </c>
      <c r="E47" s="144"/>
      <c r="F47" s="567"/>
      <c r="G47" s="616"/>
      <c r="H47" s="617"/>
      <c r="I47" s="710"/>
      <c r="J47" s="711"/>
      <c r="K47" s="711"/>
      <c r="L47" s="711"/>
      <c r="M47" s="711"/>
      <c r="N47" s="711"/>
      <c r="O47" s="711"/>
      <c r="P47" s="711"/>
      <c r="Q47" s="712"/>
      <c r="R47" s="139"/>
      <c r="S47" s="140"/>
      <c r="U47" s="142"/>
      <c r="V47" s="142"/>
      <c r="W47" s="142"/>
      <c r="X47" s="142"/>
      <c r="Y47" s="142"/>
    </row>
    <row r="48" spans="1:25" s="141" customFormat="1" ht="18" hidden="1" customHeight="1" outlineLevel="1" thickBot="1">
      <c r="A48" s="707"/>
      <c r="B48" s="708"/>
      <c r="C48" s="709"/>
      <c r="D48" s="162"/>
      <c r="E48" s="146"/>
      <c r="F48" s="621"/>
      <c r="G48" s="713"/>
      <c r="H48" s="714" t="s">
        <v>195</v>
      </c>
      <c r="I48" s="715"/>
      <c r="J48" s="654"/>
      <c r="K48" s="655"/>
      <c r="L48" s="655"/>
      <c r="M48" s="655"/>
      <c r="N48" s="655"/>
      <c r="O48" s="655"/>
      <c r="P48" s="655"/>
      <c r="Q48" s="656"/>
      <c r="R48" s="139"/>
      <c r="S48" s="140"/>
      <c r="U48" s="142"/>
      <c r="V48" s="142"/>
      <c r="W48" s="142"/>
      <c r="X48" s="142"/>
      <c r="Y48" s="142"/>
    </row>
    <row r="49" spans="1:25" s="141" customFormat="1" ht="18" hidden="1" customHeight="1" outlineLevel="1" thickBot="1">
      <c r="A49" s="707"/>
      <c r="B49" s="708"/>
      <c r="C49" s="709"/>
      <c r="D49" s="166" t="s">
        <v>196</v>
      </c>
      <c r="E49" s="146"/>
      <c r="F49" s="151"/>
      <c r="G49" s="152"/>
      <c r="H49" s="152"/>
      <c r="I49" s="152"/>
      <c r="J49" s="152"/>
      <c r="K49" s="152"/>
      <c r="L49" s="152"/>
      <c r="M49" s="152"/>
      <c r="N49" s="152"/>
      <c r="O49" s="152"/>
      <c r="P49" s="152"/>
      <c r="Q49" s="167"/>
      <c r="R49" s="139"/>
      <c r="S49" s="140"/>
      <c r="U49" s="142"/>
      <c r="V49" s="142"/>
      <c r="W49" s="142"/>
      <c r="X49" s="142"/>
      <c r="Y49" s="142"/>
    </row>
    <row r="50" spans="1:25" s="141" customFormat="1" ht="18" hidden="1" customHeight="1" outlineLevel="1" thickBot="1">
      <c r="A50" s="707"/>
      <c r="B50" s="708"/>
      <c r="C50" s="709"/>
      <c r="D50" s="163" t="s">
        <v>197</v>
      </c>
      <c r="E50" s="146"/>
      <c r="F50" s="151"/>
      <c r="G50" s="152"/>
      <c r="H50" s="152"/>
      <c r="I50" s="152"/>
      <c r="J50" s="152"/>
      <c r="K50" s="152"/>
      <c r="L50" s="152"/>
      <c r="M50" s="152"/>
      <c r="N50" s="152"/>
      <c r="O50" s="152"/>
      <c r="P50" s="152"/>
      <c r="Q50" s="167"/>
      <c r="R50" s="139"/>
      <c r="S50" s="140"/>
      <c r="U50" s="142"/>
      <c r="V50" s="142"/>
      <c r="W50" s="142"/>
      <c r="X50" s="142"/>
      <c r="Y50" s="142"/>
    </row>
    <row r="51" spans="1:25" s="141" customFormat="1" ht="18" hidden="1" customHeight="1" outlineLevel="1" thickBot="1">
      <c r="A51" s="707"/>
      <c r="B51" s="708"/>
      <c r="C51" s="709"/>
      <c r="D51" s="164"/>
      <c r="E51" s="146"/>
      <c r="F51" s="621"/>
      <c r="G51" s="713"/>
      <c r="H51" s="714" t="s">
        <v>198</v>
      </c>
      <c r="I51" s="715"/>
      <c r="J51" s="654"/>
      <c r="K51" s="655"/>
      <c r="L51" s="655"/>
      <c r="M51" s="655"/>
      <c r="N51" s="655"/>
      <c r="O51" s="655"/>
      <c r="P51" s="655"/>
      <c r="Q51" s="656"/>
      <c r="R51" s="139"/>
      <c r="S51" s="140"/>
      <c r="U51" s="142"/>
      <c r="V51" s="142"/>
      <c r="W51" s="142"/>
      <c r="X51" s="142"/>
      <c r="Y51" s="142"/>
    </row>
    <row r="52" spans="1:25" s="141" customFormat="1" ht="18" hidden="1" customHeight="1" outlineLevel="1" thickBot="1">
      <c r="A52" s="707"/>
      <c r="B52" s="708"/>
      <c r="C52" s="709"/>
      <c r="D52" s="166" t="s">
        <v>199</v>
      </c>
      <c r="E52" s="146"/>
      <c r="F52" s="654"/>
      <c r="G52" s="655"/>
      <c r="H52" s="655"/>
      <c r="I52" s="655"/>
      <c r="J52" s="655"/>
      <c r="K52" s="655"/>
      <c r="L52" s="655"/>
      <c r="M52" s="655"/>
      <c r="N52" s="655"/>
      <c r="O52" s="655"/>
      <c r="P52" s="655"/>
      <c r="Q52" s="656"/>
      <c r="R52" s="139"/>
      <c r="S52" s="140"/>
      <c r="U52" s="142"/>
      <c r="V52" s="142"/>
      <c r="W52" s="142"/>
      <c r="X52" s="142"/>
      <c r="Y52" s="142"/>
    </row>
    <row r="53" spans="1:25" s="141" customFormat="1" ht="18" hidden="1" customHeight="1" outlineLevel="1" thickBot="1">
      <c r="A53" s="666"/>
      <c r="B53" s="667"/>
      <c r="C53" s="668"/>
      <c r="D53" s="165" t="s">
        <v>200</v>
      </c>
      <c r="E53" s="146"/>
      <c r="F53" s="654"/>
      <c r="G53" s="655"/>
      <c r="H53" s="655"/>
      <c r="I53" s="655"/>
      <c r="J53" s="655"/>
      <c r="K53" s="655"/>
      <c r="L53" s="655"/>
      <c r="M53" s="655"/>
      <c r="N53" s="655"/>
      <c r="O53" s="655"/>
      <c r="P53" s="655"/>
      <c r="Q53" s="656"/>
      <c r="R53" s="139"/>
      <c r="S53" s="140"/>
      <c r="U53" s="142"/>
      <c r="V53" s="142"/>
      <c r="W53" s="142"/>
      <c r="X53" s="142"/>
      <c r="Y53" s="142"/>
    </row>
    <row r="54" spans="1:25" s="141" customFormat="1" ht="18" hidden="1" customHeight="1" outlineLevel="1" thickBot="1">
      <c r="A54" s="698" t="s">
        <v>201</v>
      </c>
      <c r="B54" s="699"/>
      <c r="C54" s="700"/>
      <c r="D54" s="143" t="s">
        <v>202</v>
      </c>
      <c r="E54" s="144"/>
      <c r="F54" s="567"/>
      <c r="G54" s="616"/>
      <c r="H54" s="617"/>
      <c r="I54" s="704"/>
      <c r="J54" s="705"/>
      <c r="K54" s="705"/>
      <c r="L54" s="705"/>
      <c r="M54" s="705"/>
      <c r="N54" s="705"/>
      <c r="O54" s="705"/>
      <c r="P54" s="705"/>
      <c r="Q54" s="706"/>
      <c r="R54" s="139"/>
      <c r="S54" s="140"/>
      <c r="U54" s="142"/>
      <c r="V54" s="142"/>
      <c r="W54" s="142"/>
      <c r="X54" s="142"/>
      <c r="Y54" s="142"/>
    </row>
    <row r="55" spans="1:25" s="141" customFormat="1" ht="18" hidden="1" customHeight="1" outlineLevel="1" thickBot="1">
      <c r="A55" s="698"/>
      <c r="B55" s="699"/>
      <c r="C55" s="700"/>
      <c r="D55" s="162" t="s">
        <v>203</v>
      </c>
      <c r="E55" s="146"/>
      <c r="F55" s="621"/>
      <c r="G55" s="622"/>
      <c r="H55" s="623"/>
      <c r="I55" s="624"/>
      <c r="J55" s="624"/>
      <c r="K55" s="624"/>
      <c r="L55" s="624"/>
      <c r="M55" s="624"/>
      <c r="N55" s="624"/>
      <c r="O55" s="624"/>
      <c r="P55" s="624"/>
      <c r="Q55" s="625"/>
      <c r="R55" s="139"/>
      <c r="S55" s="140"/>
      <c r="U55" s="142"/>
      <c r="V55" s="142"/>
      <c r="W55" s="142"/>
      <c r="X55" s="142"/>
      <c r="Y55" s="142"/>
    </row>
    <row r="56" spans="1:25" s="141" customFormat="1" ht="18" hidden="1" customHeight="1" outlineLevel="1" thickBot="1">
      <c r="A56" s="698"/>
      <c r="B56" s="699"/>
      <c r="C56" s="700"/>
      <c r="D56" s="165"/>
      <c r="E56" s="146"/>
      <c r="F56" s="151"/>
      <c r="G56" s="152"/>
      <c r="H56" s="626"/>
      <c r="I56" s="624"/>
      <c r="J56" s="624"/>
      <c r="K56" s="624"/>
      <c r="L56" s="624"/>
      <c r="M56" s="624"/>
      <c r="N56" s="624"/>
      <c r="O56" s="624"/>
      <c r="P56" s="624"/>
      <c r="Q56" s="625"/>
      <c r="R56" s="139"/>
      <c r="S56" s="140"/>
      <c r="U56" s="142"/>
      <c r="V56" s="142"/>
      <c r="W56" s="142"/>
      <c r="X56" s="142"/>
      <c r="Y56" s="142"/>
    </row>
    <row r="57" spans="1:25" s="141" customFormat="1" ht="18" hidden="1" customHeight="1" outlineLevel="1" thickBot="1">
      <c r="A57" s="698"/>
      <c r="B57" s="699"/>
      <c r="C57" s="700"/>
      <c r="D57" s="162" t="s">
        <v>204</v>
      </c>
      <c r="E57" s="146"/>
      <c r="F57" s="621"/>
      <c r="G57" s="622"/>
      <c r="H57" s="623"/>
      <c r="I57" s="624"/>
      <c r="J57" s="624"/>
      <c r="K57" s="624"/>
      <c r="L57" s="624"/>
      <c r="M57" s="624"/>
      <c r="N57" s="624"/>
      <c r="O57" s="624"/>
      <c r="P57" s="624"/>
      <c r="Q57" s="625"/>
      <c r="R57" s="139"/>
      <c r="S57" s="140"/>
      <c r="U57" s="142"/>
      <c r="V57" s="142"/>
      <c r="W57" s="142"/>
      <c r="X57" s="142"/>
      <c r="Y57" s="142"/>
    </row>
    <row r="58" spans="1:25" s="141" customFormat="1" ht="27" hidden="1" customHeight="1" outlineLevel="1" thickBot="1">
      <c r="A58" s="701"/>
      <c r="B58" s="702"/>
      <c r="C58" s="703"/>
      <c r="D58" s="168"/>
      <c r="E58" s="146"/>
      <c r="F58" s="169"/>
      <c r="G58" s="170"/>
      <c r="H58" s="626"/>
      <c r="I58" s="624"/>
      <c r="J58" s="624"/>
      <c r="K58" s="624"/>
      <c r="L58" s="624"/>
      <c r="M58" s="624"/>
      <c r="N58" s="624"/>
      <c r="O58" s="624"/>
      <c r="P58" s="624"/>
      <c r="Q58" s="625"/>
      <c r="R58" s="139"/>
      <c r="S58" s="140"/>
      <c r="U58" s="142"/>
      <c r="V58" s="142"/>
      <c r="W58" s="142"/>
      <c r="X58" s="142"/>
      <c r="Y58" s="142"/>
    </row>
    <row r="59" spans="1:25" s="141" customFormat="1" ht="18" hidden="1" customHeight="1" outlineLevel="1" thickBot="1">
      <c r="A59" s="677" t="s">
        <v>205</v>
      </c>
      <c r="B59" s="678"/>
      <c r="C59" s="678"/>
      <c r="D59" s="143" t="s">
        <v>194</v>
      </c>
      <c r="E59" s="144"/>
      <c r="F59" s="567"/>
      <c r="G59" s="616"/>
      <c r="H59" s="679"/>
      <c r="I59" s="171"/>
      <c r="J59" s="171"/>
      <c r="K59" s="172"/>
      <c r="L59" s="172"/>
      <c r="M59" s="172"/>
      <c r="N59" s="172"/>
      <c r="O59" s="172"/>
      <c r="P59" s="172"/>
      <c r="Q59" s="173"/>
      <c r="R59" s="140"/>
      <c r="S59" s="140"/>
      <c r="U59" s="142"/>
      <c r="V59" s="142"/>
      <c r="W59" s="142"/>
      <c r="X59" s="142"/>
      <c r="Y59" s="142"/>
    </row>
    <row r="60" spans="1:25" s="141" customFormat="1" ht="18" hidden="1" customHeight="1" outlineLevel="1" thickBot="1">
      <c r="A60" s="680" t="s">
        <v>206</v>
      </c>
      <c r="B60" s="681"/>
      <c r="C60" s="682"/>
      <c r="D60" s="686" t="s">
        <v>207</v>
      </c>
      <c r="E60" s="687"/>
      <c r="F60" s="687"/>
      <c r="G60" s="688"/>
      <c r="H60" s="567"/>
      <c r="I60" s="616"/>
      <c r="J60" s="617"/>
      <c r="K60" s="174" t="s">
        <v>208</v>
      </c>
      <c r="L60" s="140"/>
      <c r="M60" s="140"/>
      <c r="N60" s="140"/>
      <c r="O60" s="140"/>
      <c r="P60" s="140"/>
      <c r="Q60" s="175"/>
      <c r="R60" s="140"/>
      <c r="S60" s="140"/>
      <c r="U60" s="142"/>
      <c r="V60" s="142"/>
      <c r="W60" s="142"/>
      <c r="X60" s="142"/>
      <c r="Y60" s="142"/>
    </row>
    <row r="61" spans="1:25" s="141" customFormat="1" ht="18" hidden="1" customHeight="1" outlineLevel="1" thickBot="1">
      <c r="A61" s="683"/>
      <c r="B61" s="684"/>
      <c r="C61" s="685"/>
      <c r="D61" s="689" t="s">
        <v>209</v>
      </c>
      <c r="E61" s="690"/>
      <c r="F61" s="690"/>
      <c r="G61" s="691"/>
      <c r="H61" s="692"/>
      <c r="I61" s="693"/>
      <c r="J61" s="694"/>
      <c r="K61" s="176" t="s">
        <v>210</v>
      </c>
      <c r="L61" s="176"/>
      <c r="M61" s="176"/>
      <c r="N61" s="176"/>
      <c r="O61" s="144"/>
      <c r="P61" s="144"/>
      <c r="Q61" s="177"/>
      <c r="R61" s="139"/>
      <c r="S61" s="140"/>
      <c r="U61" s="142"/>
      <c r="V61" s="142"/>
      <c r="W61" s="142"/>
      <c r="X61" s="142"/>
      <c r="Y61" s="142"/>
    </row>
    <row r="62" spans="1:25" ht="18" hidden="1" customHeight="1" outlineLevel="1" thickBot="1">
      <c r="A62" s="683"/>
      <c r="B62" s="684"/>
      <c r="C62" s="685"/>
      <c r="D62" s="695" t="s">
        <v>211</v>
      </c>
      <c r="E62" s="696"/>
      <c r="F62" s="696"/>
      <c r="G62" s="696"/>
      <c r="H62" s="696"/>
      <c r="I62" s="696"/>
      <c r="J62" s="696"/>
      <c r="K62" s="696"/>
      <c r="L62" s="696"/>
      <c r="M62" s="696"/>
      <c r="N62" s="697"/>
      <c r="O62" s="716"/>
      <c r="P62" s="717"/>
      <c r="Q62" s="718"/>
      <c r="R62" s="95"/>
      <c r="S62" s="95"/>
      <c r="T62" s="98"/>
      <c r="U62" s="99"/>
      <c r="V62" s="99"/>
      <c r="W62" s="99"/>
      <c r="X62" s="99"/>
      <c r="Y62" s="99"/>
    </row>
    <row r="63" spans="1:25" ht="18" hidden="1" customHeight="1" outlineLevel="1" thickBot="1">
      <c r="A63" s="605" t="s">
        <v>212</v>
      </c>
      <c r="B63" s="606"/>
      <c r="C63" s="606"/>
      <c r="D63" s="721" t="s">
        <v>213</v>
      </c>
      <c r="E63" s="722"/>
      <c r="F63" s="723"/>
      <c r="G63" s="724"/>
      <c r="H63" s="725"/>
      <c r="I63" s="726" t="s">
        <v>163</v>
      </c>
      <c r="J63" s="488"/>
      <c r="K63" s="488"/>
      <c r="L63" s="488"/>
      <c r="M63" s="488"/>
      <c r="N63" s="727"/>
      <c r="O63" s="728"/>
      <c r="P63" s="728"/>
      <c r="Q63" s="729"/>
      <c r="R63" s="95"/>
      <c r="S63" s="95"/>
      <c r="T63" s="98"/>
      <c r="U63" s="99"/>
      <c r="V63" s="99"/>
      <c r="W63" s="99"/>
      <c r="X63" s="99"/>
      <c r="Y63" s="99"/>
    </row>
    <row r="64" spans="1:25" ht="18" hidden="1" customHeight="1" outlineLevel="1" thickBot="1">
      <c r="A64" s="608"/>
      <c r="B64" s="609"/>
      <c r="C64" s="609"/>
      <c r="D64" s="730" t="s">
        <v>214</v>
      </c>
      <c r="E64" s="731"/>
      <c r="F64" s="732"/>
      <c r="G64" s="724"/>
      <c r="H64" s="725"/>
      <c r="I64" s="726" t="s">
        <v>163</v>
      </c>
      <c r="J64" s="488"/>
      <c r="K64" s="488"/>
      <c r="L64" s="488"/>
      <c r="M64" s="488"/>
      <c r="N64" s="733"/>
      <c r="O64" s="734"/>
      <c r="P64" s="734"/>
      <c r="Q64" s="735"/>
      <c r="R64" s="95"/>
      <c r="S64" s="95"/>
      <c r="T64" s="98"/>
      <c r="U64" s="99"/>
      <c r="V64" s="99"/>
      <c r="W64" s="99"/>
      <c r="X64" s="99"/>
      <c r="Y64" s="99"/>
    </row>
    <row r="65" spans="1:25" s="141" customFormat="1" ht="18" hidden="1" customHeight="1" outlineLevel="1" thickBot="1">
      <c r="A65" s="719"/>
      <c r="B65" s="720"/>
      <c r="C65" s="720"/>
      <c r="D65" s="738" t="s">
        <v>215</v>
      </c>
      <c r="E65" s="739"/>
      <c r="F65" s="740"/>
      <c r="G65" s="724"/>
      <c r="H65" s="725"/>
      <c r="I65" s="178"/>
      <c r="J65" s="179"/>
      <c r="K65" s="179"/>
      <c r="L65" s="96"/>
      <c r="M65" s="96"/>
      <c r="N65" s="96"/>
      <c r="O65" s="180"/>
      <c r="P65" s="180"/>
      <c r="Q65" s="181"/>
      <c r="R65" s="139"/>
      <c r="S65" s="140"/>
      <c r="U65" s="142"/>
      <c r="V65" s="142"/>
      <c r="W65" s="142"/>
      <c r="X65" s="142"/>
      <c r="Y65" s="142"/>
    </row>
    <row r="66" spans="1:25" s="141" customFormat="1" ht="18" hidden="1" customHeight="1" outlineLevel="1" thickBot="1">
      <c r="A66" s="555" t="s">
        <v>83</v>
      </c>
      <c r="B66" s="741"/>
      <c r="C66" s="742"/>
      <c r="D66" s="143" t="s">
        <v>166</v>
      </c>
      <c r="E66" s="144"/>
      <c r="F66" s="743"/>
      <c r="G66" s="744"/>
      <c r="H66" s="745"/>
      <c r="I66" s="746"/>
      <c r="J66" s="747"/>
      <c r="K66" s="747"/>
      <c r="L66" s="747"/>
      <c r="M66" s="747"/>
      <c r="N66" s="747"/>
      <c r="O66" s="747"/>
      <c r="P66" s="747"/>
      <c r="Q66" s="748"/>
      <c r="R66" s="139"/>
      <c r="S66" s="140"/>
      <c r="U66" s="142"/>
      <c r="V66" s="142"/>
      <c r="W66" s="142"/>
      <c r="X66" s="142"/>
      <c r="Y66" s="142"/>
    </row>
    <row r="67" spans="1:25" s="185" customFormat="1" ht="6.75" customHeight="1" collapsed="1" thickBot="1">
      <c r="A67" s="182"/>
      <c r="B67" s="182"/>
      <c r="C67" s="182"/>
      <c r="D67" s="146"/>
      <c r="E67" s="146"/>
      <c r="F67" s="183"/>
      <c r="G67" s="183"/>
      <c r="H67" s="183"/>
      <c r="I67" s="183"/>
      <c r="J67" s="183"/>
      <c r="K67" s="183"/>
      <c r="L67" s="183"/>
      <c r="M67" s="183"/>
      <c r="N67" s="183"/>
      <c r="O67" s="183"/>
      <c r="P67" s="183"/>
      <c r="Q67" s="183"/>
      <c r="R67" s="184"/>
      <c r="S67" s="184"/>
      <c r="U67" s="186"/>
      <c r="V67" s="186"/>
      <c r="W67" s="186"/>
      <c r="X67" s="186"/>
      <c r="Y67" s="186"/>
    </row>
    <row r="68" spans="1:25" s="185" customFormat="1" ht="14.25" customHeight="1" thickBot="1">
      <c r="A68" s="187" t="s">
        <v>216</v>
      </c>
      <c r="B68" s="188"/>
      <c r="C68" s="185" t="s">
        <v>217</v>
      </c>
      <c r="G68" s="189"/>
      <c r="R68" s="184"/>
      <c r="S68" s="184"/>
      <c r="U68" s="186"/>
      <c r="V68" s="186"/>
      <c r="W68" s="186"/>
      <c r="X68" s="186"/>
      <c r="Y68" s="186"/>
    </row>
    <row r="69" spans="1:25" s="185" customFormat="1" ht="14.25" customHeight="1" thickBot="1">
      <c r="A69" s="187"/>
      <c r="B69" s="190"/>
      <c r="C69" s="185" t="s">
        <v>218</v>
      </c>
      <c r="G69" s="189"/>
      <c r="R69" s="184"/>
      <c r="S69" s="184"/>
      <c r="U69" s="186"/>
      <c r="V69" s="186"/>
      <c r="W69" s="186"/>
      <c r="X69" s="186"/>
      <c r="Y69" s="186"/>
    </row>
    <row r="70" spans="1:25" s="185" customFormat="1" ht="14.25" customHeight="1">
      <c r="A70" s="191" t="s">
        <v>219</v>
      </c>
      <c r="B70" s="185" t="s">
        <v>220</v>
      </c>
      <c r="R70" s="184"/>
      <c r="S70" s="184"/>
      <c r="U70" s="186"/>
      <c r="V70" s="186"/>
      <c r="W70" s="186"/>
      <c r="X70" s="186"/>
      <c r="Y70" s="186"/>
    </row>
    <row r="71" spans="1:25" ht="14.25" customHeight="1">
      <c r="A71" s="191" t="s">
        <v>221</v>
      </c>
      <c r="B71" s="192" t="s">
        <v>222</v>
      </c>
      <c r="C71" s="185"/>
      <c r="D71" s="185"/>
      <c r="E71" s="185"/>
      <c r="F71" s="185"/>
      <c r="G71" s="185"/>
      <c r="H71" s="185"/>
      <c r="I71" s="185"/>
      <c r="J71" s="185"/>
      <c r="K71" s="185"/>
      <c r="L71" s="185"/>
      <c r="M71" s="185"/>
      <c r="N71" s="185"/>
      <c r="O71" s="185"/>
      <c r="P71" s="185"/>
      <c r="Q71" s="185"/>
      <c r="R71" s="95"/>
      <c r="S71" s="95"/>
      <c r="T71" s="98"/>
      <c r="U71" s="99"/>
      <c r="V71" s="99"/>
      <c r="W71" s="99"/>
      <c r="X71" s="99"/>
      <c r="Y71" s="99"/>
    </row>
    <row r="72" spans="1:25" hidden="1">
      <c r="A72" s="98"/>
      <c r="B72" s="98"/>
      <c r="C72" s="98"/>
      <c r="D72" s="98"/>
      <c r="E72" s="98"/>
      <c r="F72" s="98"/>
      <c r="G72" s="100"/>
      <c r="H72" s="98"/>
      <c r="I72" s="98"/>
      <c r="J72" s="98"/>
      <c r="K72" s="98"/>
      <c r="L72" s="98"/>
      <c r="M72" s="98"/>
      <c r="N72" s="98"/>
      <c r="O72" s="98"/>
      <c r="P72" s="98"/>
      <c r="Q72" s="98"/>
      <c r="R72" s="95"/>
      <c r="S72" s="95"/>
      <c r="T72" s="98"/>
      <c r="U72" s="99"/>
      <c r="V72" s="99"/>
      <c r="W72" s="99"/>
      <c r="X72" s="99"/>
      <c r="Y72" s="99"/>
    </row>
    <row r="73" spans="1:25" hidden="1">
      <c r="A73" s="98"/>
      <c r="B73" s="98"/>
      <c r="C73" s="98"/>
      <c r="D73" s="98"/>
      <c r="E73" s="98"/>
      <c r="F73" s="98"/>
      <c r="G73" s="100"/>
      <c r="H73" s="98"/>
      <c r="I73" s="98"/>
      <c r="J73" s="98"/>
      <c r="K73" s="98"/>
      <c r="L73" s="98"/>
      <c r="M73" s="98"/>
      <c r="N73" s="98"/>
      <c r="O73" s="98"/>
      <c r="P73" s="98"/>
      <c r="Q73" s="98"/>
      <c r="R73" s="95"/>
      <c r="S73" s="95"/>
      <c r="T73" s="98"/>
      <c r="U73" s="99"/>
      <c r="V73" s="99"/>
      <c r="W73" s="99"/>
      <c r="X73" s="99"/>
      <c r="Y73" s="99"/>
    </row>
    <row r="74" spans="1:25" hidden="1">
      <c r="A74" s="98"/>
      <c r="B74" s="98"/>
      <c r="C74" s="98"/>
      <c r="D74" s="98"/>
      <c r="E74" s="98"/>
      <c r="F74" s="98"/>
      <c r="G74" s="100"/>
      <c r="H74" s="98"/>
      <c r="I74" s="98"/>
      <c r="J74" s="98"/>
      <c r="K74" s="98"/>
      <c r="L74" s="98"/>
      <c r="M74" s="98"/>
      <c r="N74" s="98"/>
      <c r="O74" s="98"/>
      <c r="P74" s="98"/>
      <c r="Q74" s="98"/>
      <c r="R74" s="95"/>
      <c r="S74" s="95"/>
      <c r="T74" s="98"/>
      <c r="U74" s="99"/>
      <c r="V74" s="99"/>
      <c r="W74" s="99"/>
      <c r="X74" s="99"/>
      <c r="Y74" s="99"/>
    </row>
    <row r="75" spans="1:25" hidden="1">
      <c r="A75" s="98"/>
      <c r="B75" s="98"/>
      <c r="C75" s="98"/>
      <c r="D75" s="98"/>
      <c r="E75" s="98"/>
      <c r="F75" s="98"/>
      <c r="G75" s="100"/>
      <c r="H75" s="98"/>
      <c r="I75" s="98"/>
      <c r="J75" s="98"/>
      <c r="K75" s="98"/>
      <c r="L75" s="98"/>
      <c r="M75" s="98"/>
      <c r="N75" s="98"/>
      <c r="O75" s="98"/>
      <c r="P75" s="98"/>
      <c r="Q75" s="98"/>
      <c r="R75" s="95"/>
      <c r="S75" s="95"/>
      <c r="T75" s="98"/>
      <c r="U75" s="99"/>
      <c r="V75" s="99"/>
      <c r="W75" s="99"/>
      <c r="X75" s="99"/>
      <c r="Y75" s="99"/>
    </row>
    <row r="76" spans="1:25" hidden="1">
      <c r="A76" s="98"/>
      <c r="B76" s="98"/>
      <c r="C76" s="98"/>
      <c r="D76" s="98"/>
      <c r="E76" s="98"/>
      <c r="F76" s="98"/>
      <c r="G76" s="100"/>
      <c r="H76" s="98"/>
      <c r="I76" s="98"/>
      <c r="J76" s="98"/>
      <c r="K76" s="98"/>
      <c r="L76" s="98"/>
      <c r="M76" s="98"/>
      <c r="N76" s="98"/>
      <c r="O76" s="98"/>
      <c r="P76" s="98"/>
      <c r="Q76" s="98"/>
      <c r="R76" s="95"/>
      <c r="S76" s="95"/>
      <c r="T76" s="98"/>
      <c r="U76" s="99"/>
      <c r="V76" s="99"/>
      <c r="W76" s="99"/>
      <c r="X76" s="99"/>
      <c r="Y76" s="99"/>
    </row>
    <row r="77" spans="1:25" hidden="1">
      <c r="A77" s="98"/>
      <c r="B77" s="98"/>
      <c r="C77" s="98"/>
      <c r="D77" s="98"/>
      <c r="E77" s="98"/>
      <c r="F77" s="98"/>
      <c r="G77" s="100"/>
      <c r="H77" s="98"/>
      <c r="I77" s="98"/>
      <c r="J77" s="98"/>
      <c r="K77" s="98"/>
      <c r="L77" s="98"/>
      <c r="M77" s="98"/>
      <c r="N77" s="98"/>
      <c r="O77" s="98"/>
      <c r="P77" s="98"/>
      <c r="Q77" s="98"/>
      <c r="R77" s="95"/>
      <c r="S77" s="95"/>
      <c r="T77" s="98"/>
      <c r="U77" s="99"/>
      <c r="V77" s="99"/>
      <c r="W77" s="99"/>
      <c r="X77" s="99"/>
      <c r="Y77" s="99"/>
    </row>
    <row r="78" spans="1:25" hidden="1">
      <c r="A78" s="98"/>
      <c r="B78" s="98"/>
      <c r="C78" s="98"/>
      <c r="D78" s="98"/>
      <c r="E78" s="98"/>
      <c r="F78" s="98"/>
      <c r="G78" s="100"/>
      <c r="H78" s="98"/>
      <c r="I78" s="98"/>
      <c r="J78" s="98"/>
      <c r="K78" s="98"/>
      <c r="L78" s="98"/>
      <c r="M78" s="98"/>
      <c r="N78" s="98"/>
      <c r="O78" s="98"/>
      <c r="P78" s="98"/>
      <c r="Q78" s="98"/>
      <c r="R78" s="95"/>
      <c r="S78" s="95"/>
      <c r="T78" s="98"/>
      <c r="U78" s="99"/>
      <c r="V78" s="99"/>
      <c r="W78" s="99"/>
      <c r="X78" s="99"/>
      <c r="Y78" s="99"/>
    </row>
    <row r="79" spans="1:25" hidden="1">
      <c r="A79" s="98"/>
      <c r="B79" s="98"/>
      <c r="C79" s="98"/>
      <c r="D79" s="98"/>
      <c r="E79" s="98"/>
      <c r="F79" s="98"/>
      <c r="G79" s="100"/>
      <c r="H79" s="98"/>
      <c r="I79" s="98"/>
      <c r="J79" s="98"/>
      <c r="K79" s="98"/>
      <c r="L79" s="98"/>
      <c r="M79" s="98"/>
      <c r="N79" s="98"/>
      <c r="O79" s="98"/>
      <c r="P79" s="98"/>
      <c r="Q79" s="98"/>
      <c r="R79" s="95"/>
      <c r="S79" s="95"/>
      <c r="T79" s="98"/>
      <c r="U79" s="99"/>
      <c r="V79" s="99"/>
      <c r="W79" s="99"/>
      <c r="X79" s="99"/>
      <c r="Y79" s="99"/>
    </row>
    <row r="80" spans="1:25" hidden="1">
      <c r="A80" s="98"/>
      <c r="B80" s="98"/>
      <c r="C80" s="98"/>
      <c r="D80" s="98"/>
      <c r="E80" s="98"/>
      <c r="F80" s="98"/>
      <c r="G80" s="100"/>
      <c r="H80" s="98"/>
      <c r="I80" s="98"/>
      <c r="J80" s="98"/>
      <c r="K80" s="98"/>
      <c r="L80" s="98"/>
      <c r="M80" s="98"/>
      <c r="N80" s="98"/>
      <c r="O80" s="98"/>
      <c r="P80" s="98"/>
      <c r="Q80" s="98"/>
      <c r="R80" s="95"/>
      <c r="S80" s="95"/>
      <c r="T80" s="98"/>
      <c r="U80" s="99"/>
      <c r="V80" s="99"/>
      <c r="W80" s="99"/>
      <c r="X80" s="99"/>
      <c r="Y80" s="99"/>
    </row>
    <row r="81" spans="1:25" ht="60" hidden="1" customHeight="1">
      <c r="A81" s="736" t="s">
        <v>223</v>
      </c>
      <c r="B81" s="737"/>
      <c r="C81" s="737"/>
      <c r="D81" s="737"/>
      <c r="E81" s="737"/>
      <c r="F81" s="737"/>
      <c r="G81" s="737"/>
      <c r="H81" s="737"/>
      <c r="I81" s="737"/>
      <c r="J81" s="737"/>
      <c r="K81" s="737"/>
      <c r="L81" s="737"/>
      <c r="M81" s="737"/>
      <c r="N81" s="737"/>
      <c r="O81" s="737"/>
      <c r="P81" s="737"/>
      <c r="Q81" s="737"/>
      <c r="R81" s="95"/>
      <c r="S81" s="95"/>
      <c r="T81" s="98"/>
      <c r="U81" s="99"/>
      <c r="V81" s="99"/>
      <c r="W81" s="99"/>
      <c r="X81" s="99"/>
      <c r="Y81" s="99"/>
    </row>
    <row r="82" spans="1:25" hidden="1">
      <c r="A82" s="98"/>
      <c r="B82" s="98"/>
      <c r="C82" s="98"/>
      <c r="D82" s="98"/>
      <c r="E82" s="98"/>
      <c r="F82" s="98"/>
      <c r="G82" s="100"/>
      <c r="H82" s="98"/>
      <c r="I82" s="98"/>
      <c r="J82" s="98"/>
      <c r="K82" s="98"/>
      <c r="L82" s="98"/>
      <c r="M82" s="98"/>
      <c r="N82" s="98"/>
      <c r="O82" s="98"/>
      <c r="P82" s="98"/>
      <c r="Q82" s="98"/>
      <c r="R82" s="95"/>
      <c r="S82" s="95"/>
      <c r="T82" s="98"/>
      <c r="U82" s="99"/>
      <c r="V82" s="99"/>
      <c r="W82" s="99"/>
      <c r="X82" s="99"/>
      <c r="Y82" s="99"/>
    </row>
    <row r="83" spans="1:25" hidden="1">
      <c r="A83" s="98"/>
      <c r="B83" s="98"/>
      <c r="C83" s="98"/>
      <c r="D83" s="98"/>
      <c r="E83" s="98"/>
      <c r="F83" s="98"/>
      <c r="G83" s="100"/>
      <c r="H83" s="98"/>
      <c r="I83" s="98"/>
      <c r="J83" s="98"/>
      <c r="K83" s="98"/>
      <c r="L83" s="98"/>
      <c r="M83" s="98"/>
      <c r="N83" s="98"/>
      <c r="O83" s="98"/>
      <c r="P83" s="98"/>
      <c r="Q83" s="98"/>
      <c r="R83" s="95"/>
      <c r="S83" s="95"/>
      <c r="T83" s="98"/>
      <c r="U83" s="98"/>
      <c r="V83" s="98"/>
      <c r="W83" s="98"/>
      <c r="X83" s="98"/>
      <c r="Y83" s="98"/>
    </row>
    <row r="84" spans="1:25" hidden="1">
      <c r="A84" s="98"/>
      <c r="B84" s="98"/>
      <c r="C84" s="98"/>
      <c r="D84" s="98"/>
      <c r="E84" s="98"/>
      <c r="F84" s="98"/>
      <c r="G84" s="100"/>
      <c r="H84" s="98"/>
      <c r="I84" s="98"/>
      <c r="J84" s="98"/>
      <c r="K84" s="98"/>
      <c r="L84" s="98"/>
      <c r="M84" s="98"/>
      <c r="N84" s="98"/>
      <c r="O84" s="98"/>
      <c r="P84" s="98"/>
      <c r="Q84" s="98"/>
      <c r="R84" s="95"/>
      <c r="S84" s="95"/>
      <c r="T84" s="98"/>
      <c r="U84" s="98"/>
      <c r="V84" s="98"/>
      <c r="W84" s="98"/>
      <c r="X84" s="98"/>
      <c r="Y84" s="98"/>
    </row>
    <row r="85" spans="1:25" hidden="1">
      <c r="A85" s="98"/>
      <c r="B85" s="98"/>
      <c r="C85" s="98"/>
      <c r="D85" s="98"/>
      <c r="E85" s="98"/>
      <c r="F85" s="98"/>
      <c r="G85" s="100"/>
      <c r="H85" s="98"/>
      <c r="I85" s="98"/>
      <c r="J85" s="98"/>
      <c r="K85" s="98"/>
      <c r="L85" s="98"/>
      <c r="M85" s="98"/>
      <c r="N85" s="98"/>
      <c r="O85" s="98"/>
      <c r="P85" s="98"/>
      <c r="Q85" s="98"/>
      <c r="R85" s="95"/>
      <c r="S85" s="95"/>
      <c r="T85" s="98"/>
      <c r="U85" s="98"/>
      <c r="V85" s="98"/>
      <c r="W85" s="98"/>
      <c r="X85" s="98"/>
      <c r="Y85" s="98"/>
    </row>
    <row r="86" spans="1:25" hidden="1">
      <c r="A86" s="98"/>
      <c r="B86" s="98"/>
      <c r="C86" s="98"/>
      <c r="D86" s="98"/>
      <c r="E86" s="98"/>
      <c r="F86" s="98"/>
      <c r="G86" s="100"/>
      <c r="H86" s="98"/>
      <c r="I86" s="98"/>
      <c r="J86" s="98"/>
      <c r="K86" s="98"/>
      <c r="L86" s="98"/>
      <c r="M86" s="98"/>
      <c r="N86" s="98"/>
      <c r="O86" s="98"/>
      <c r="P86" s="98"/>
      <c r="Q86" s="98"/>
      <c r="R86" s="95"/>
      <c r="S86" s="95"/>
      <c r="T86" s="98"/>
      <c r="U86" s="98"/>
      <c r="V86" s="98"/>
      <c r="W86" s="98"/>
      <c r="X86" s="98"/>
      <c r="Y86" s="98"/>
    </row>
    <row r="87" spans="1:25" hidden="1">
      <c r="A87" s="98"/>
      <c r="B87" s="98"/>
      <c r="C87" s="98"/>
      <c r="D87" s="98"/>
      <c r="E87" s="98"/>
      <c r="F87" s="98"/>
      <c r="G87" s="100"/>
      <c r="H87" s="98"/>
      <c r="I87" s="98"/>
      <c r="J87" s="98"/>
      <c r="K87" s="98"/>
      <c r="L87" s="98"/>
      <c r="M87" s="98"/>
      <c r="N87" s="98"/>
      <c r="O87" s="98"/>
      <c r="P87" s="98"/>
      <c r="Q87" s="98"/>
      <c r="R87" s="95"/>
      <c r="S87" s="95"/>
      <c r="T87" s="98"/>
      <c r="U87" s="98"/>
      <c r="V87" s="98"/>
      <c r="W87" s="98"/>
      <c r="X87" s="98"/>
      <c r="Y87" s="98"/>
    </row>
    <row r="88" spans="1:25" hidden="1">
      <c r="A88" s="98"/>
      <c r="B88" s="98"/>
      <c r="C88" s="98"/>
      <c r="D88" s="98"/>
      <c r="E88" s="98"/>
      <c r="F88" s="98"/>
      <c r="G88" s="100"/>
      <c r="H88" s="98"/>
      <c r="I88" s="98"/>
      <c r="J88" s="98"/>
      <c r="K88" s="98"/>
      <c r="L88" s="98"/>
      <c r="M88" s="98"/>
      <c r="N88" s="98"/>
      <c r="O88" s="98"/>
      <c r="P88" s="98"/>
      <c r="Q88" s="98"/>
      <c r="R88" s="95"/>
      <c r="S88" s="95"/>
      <c r="T88" s="98"/>
      <c r="U88" s="98"/>
      <c r="V88" s="98"/>
      <c r="W88" s="98"/>
      <c r="X88" s="98"/>
      <c r="Y88" s="98"/>
    </row>
    <row r="89" spans="1:25" hidden="1">
      <c r="A89" s="98"/>
      <c r="B89" s="98"/>
      <c r="C89" s="98"/>
      <c r="D89" s="98"/>
      <c r="E89" s="98"/>
      <c r="F89" s="98"/>
      <c r="G89" s="100"/>
      <c r="H89" s="98"/>
      <c r="I89" s="98"/>
      <c r="J89" s="98"/>
      <c r="K89" s="98"/>
      <c r="L89" s="98"/>
      <c r="M89" s="98"/>
      <c r="N89" s="98"/>
      <c r="O89" s="98"/>
      <c r="P89" s="98"/>
      <c r="Q89" s="98"/>
      <c r="R89" s="95"/>
      <c r="S89" s="95"/>
      <c r="T89" s="98"/>
      <c r="U89" s="98"/>
      <c r="V89" s="98"/>
      <c r="W89" s="98"/>
      <c r="X89" s="98"/>
      <c r="Y89" s="98"/>
    </row>
    <row r="90" spans="1:25" hidden="1">
      <c r="A90" s="98"/>
      <c r="B90" s="98"/>
      <c r="C90" s="98"/>
      <c r="D90" s="98"/>
      <c r="E90" s="98"/>
      <c r="F90" s="98"/>
      <c r="G90" s="100"/>
      <c r="H90" s="98"/>
      <c r="I90" s="98"/>
      <c r="J90" s="98"/>
      <c r="K90" s="98"/>
      <c r="L90" s="98"/>
      <c r="M90" s="98"/>
      <c r="N90" s="98"/>
      <c r="O90" s="98"/>
      <c r="P90" s="98"/>
      <c r="Q90" s="98"/>
      <c r="R90" s="95"/>
      <c r="S90" s="95"/>
      <c r="T90" s="98"/>
      <c r="U90" s="98"/>
      <c r="V90" s="98"/>
      <c r="W90" s="98"/>
      <c r="X90" s="98"/>
      <c r="Y90" s="98"/>
    </row>
    <row r="91" spans="1:25" ht="60" hidden="1" customHeight="1">
      <c r="A91" s="736" t="s">
        <v>224</v>
      </c>
      <c r="B91" s="737"/>
      <c r="C91" s="737"/>
      <c r="D91" s="737"/>
      <c r="E91" s="737"/>
      <c r="F91" s="737"/>
      <c r="G91" s="737"/>
      <c r="H91" s="737"/>
      <c r="I91" s="737"/>
      <c r="J91" s="737"/>
      <c r="K91" s="737"/>
      <c r="L91" s="737"/>
      <c r="M91" s="737"/>
      <c r="N91" s="737"/>
      <c r="O91" s="737"/>
      <c r="P91" s="737"/>
      <c r="Q91" s="737"/>
      <c r="R91" s="95"/>
      <c r="S91" s="95"/>
      <c r="T91" s="98"/>
      <c r="U91" s="98"/>
      <c r="V91" s="98"/>
      <c r="W91" s="98"/>
      <c r="X91" s="98"/>
      <c r="Y91" s="98"/>
    </row>
    <row r="92" spans="1:25" hidden="1">
      <c r="A92" s="98"/>
      <c r="B92" s="98"/>
      <c r="C92" s="98"/>
      <c r="D92" s="98"/>
      <c r="E92" s="98"/>
      <c r="F92" s="98"/>
      <c r="G92" s="100"/>
      <c r="H92" s="98"/>
      <c r="I92" s="98"/>
      <c r="J92" s="98"/>
      <c r="K92" s="98"/>
      <c r="L92" s="98"/>
      <c r="M92" s="98"/>
      <c r="N92" s="98"/>
      <c r="O92" s="98"/>
      <c r="P92" s="98"/>
      <c r="Q92" s="98"/>
      <c r="R92" s="95"/>
      <c r="S92" s="95"/>
      <c r="T92" s="98"/>
      <c r="U92" s="98"/>
      <c r="V92" s="98"/>
      <c r="W92" s="98"/>
      <c r="X92" s="98"/>
      <c r="Y92" s="98"/>
    </row>
    <row r="93" spans="1:25" hidden="1">
      <c r="A93" s="98"/>
      <c r="B93" s="98"/>
      <c r="C93" s="98"/>
      <c r="D93" s="98"/>
      <c r="E93" s="98"/>
      <c r="F93" s="98"/>
      <c r="G93" s="100"/>
      <c r="H93" s="98"/>
      <c r="I93" s="98"/>
      <c r="J93" s="98"/>
      <c r="K93" s="98"/>
      <c r="L93" s="98"/>
      <c r="M93" s="98"/>
      <c r="N93" s="98"/>
      <c r="O93" s="98"/>
      <c r="P93" s="98"/>
      <c r="Q93" s="98"/>
      <c r="R93" s="95"/>
      <c r="S93" s="95"/>
      <c r="T93" s="98"/>
      <c r="U93" s="98"/>
      <c r="V93" s="98"/>
      <c r="W93" s="98"/>
      <c r="X93" s="98"/>
      <c r="Y93" s="98"/>
    </row>
    <row r="94" spans="1:25" hidden="1">
      <c r="A94" s="98"/>
      <c r="B94" s="98"/>
      <c r="C94" s="98"/>
      <c r="D94" s="98"/>
      <c r="E94" s="98"/>
      <c r="F94" s="98"/>
      <c r="G94" s="100"/>
      <c r="H94" s="98"/>
      <c r="I94" s="98"/>
      <c r="J94" s="98"/>
      <c r="K94" s="98"/>
      <c r="L94" s="98"/>
      <c r="M94" s="98"/>
      <c r="N94" s="98"/>
      <c r="O94" s="98"/>
      <c r="P94" s="98"/>
      <c r="Q94" s="98"/>
      <c r="R94" s="95"/>
      <c r="S94" s="95"/>
      <c r="T94" s="98"/>
      <c r="U94" s="98"/>
      <c r="V94" s="98"/>
      <c r="W94" s="98"/>
      <c r="X94" s="98"/>
      <c r="Y94" s="98"/>
    </row>
    <row r="95" spans="1:25" hidden="1">
      <c r="A95" s="98"/>
      <c r="B95" s="98"/>
      <c r="C95" s="98"/>
      <c r="D95" s="98"/>
      <c r="E95" s="98"/>
      <c r="F95" s="98"/>
      <c r="G95" s="100"/>
      <c r="H95" s="98"/>
      <c r="I95" s="98"/>
      <c r="J95" s="98"/>
      <c r="K95" s="98"/>
      <c r="L95" s="98"/>
      <c r="M95" s="98"/>
      <c r="N95" s="98"/>
      <c r="O95" s="98"/>
      <c r="P95" s="98"/>
      <c r="Q95" s="98"/>
      <c r="R95" s="95"/>
      <c r="S95" s="95"/>
      <c r="T95" s="98"/>
      <c r="U95" s="98"/>
      <c r="V95" s="98"/>
      <c r="W95" s="98"/>
      <c r="X95" s="98"/>
      <c r="Y95" s="98"/>
    </row>
    <row r="96" spans="1:25" hidden="1">
      <c r="A96" s="98"/>
      <c r="B96" s="98"/>
      <c r="C96" s="98"/>
      <c r="D96" s="98"/>
      <c r="E96" s="98"/>
      <c r="F96" s="98"/>
      <c r="G96" s="100"/>
      <c r="H96" s="98"/>
      <c r="I96" s="98"/>
      <c r="J96" s="98"/>
      <c r="K96" s="98"/>
      <c r="L96" s="98"/>
      <c r="M96" s="98"/>
      <c r="N96" s="98"/>
      <c r="O96" s="98"/>
      <c r="P96" s="98"/>
      <c r="Q96" s="98"/>
      <c r="R96" s="95"/>
      <c r="S96" s="95"/>
      <c r="T96" s="98"/>
      <c r="U96" s="98"/>
      <c r="V96" s="98"/>
      <c r="W96" s="98"/>
      <c r="X96" s="98"/>
      <c r="Y96" s="98"/>
    </row>
    <row r="97" spans="1:25" hidden="1">
      <c r="A97" s="98"/>
      <c r="B97" s="98"/>
      <c r="C97" s="98"/>
      <c r="D97" s="98"/>
      <c r="E97" s="98"/>
      <c r="F97" s="98"/>
      <c r="G97" s="100"/>
      <c r="H97" s="98"/>
      <c r="I97" s="98"/>
      <c r="J97" s="98"/>
      <c r="K97" s="98"/>
      <c r="L97" s="98"/>
      <c r="M97" s="98"/>
      <c r="N97" s="98"/>
      <c r="O97" s="98"/>
      <c r="P97" s="98"/>
      <c r="Q97" s="98"/>
      <c r="R97" s="95"/>
      <c r="S97" s="95"/>
      <c r="T97" s="98"/>
      <c r="U97" s="98"/>
      <c r="V97" s="98"/>
      <c r="W97" s="98"/>
      <c r="X97" s="98"/>
      <c r="Y97" s="98"/>
    </row>
    <row r="98" spans="1:25" hidden="1">
      <c r="A98" s="98"/>
      <c r="B98" s="98"/>
      <c r="C98" s="98"/>
      <c r="D98" s="98"/>
      <c r="E98" s="98"/>
      <c r="F98" s="98"/>
      <c r="G98" s="100"/>
      <c r="H98" s="98"/>
      <c r="I98" s="98"/>
      <c r="J98" s="98"/>
      <c r="K98" s="98"/>
      <c r="L98" s="98"/>
      <c r="M98" s="98"/>
      <c r="N98" s="98"/>
      <c r="O98" s="98"/>
      <c r="P98" s="98"/>
      <c r="Q98" s="98"/>
      <c r="R98" s="95"/>
      <c r="S98" s="95"/>
      <c r="T98" s="98"/>
      <c r="U98" s="98"/>
      <c r="V98" s="98"/>
      <c r="W98" s="98"/>
      <c r="X98" s="98"/>
      <c r="Y98" s="98"/>
    </row>
    <row r="99" spans="1:25" hidden="1">
      <c r="A99" s="98"/>
      <c r="B99" s="98"/>
      <c r="C99" s="98"/>
      <c r="D99" s="98"/>
      <c r="E99" s="98"/>
      <c r="F99" s="98"/>
      <c r="G99" s="100"/>
      <c r="H99" s="98"/>
      <c r="I99" s="98"/>
      <c r="J99" s="98"/>
      <c r="K99" s="98"/>
      <c r="L99" s="98"/>
      <c r="M99" s="98"/>
      <c r="N99" s="98"/>
      <c r="O99" s="98"/>
      <c r="P99" s="98"/>
      <c r="Q99" s="98"/>
      <c r="R99" s="95"/>
      <c r="S99" s="95"/>
      <c r="T99" s="98"/>
      <c r="U99" s="98"/>
      <c r="V99" s="98"/>
      <c r="W99" s="98"/>
      <c r="X99" s="98"/>
      <c r="Y99" s="98"/>
    </row>
    <row r="100" spans="1:25" hidden="1">
      <c r="A100" s="98"/>
      <c r="B100" s="98"/>
      <c r="C100" s="98"/>
      <c r="D100" s="98"/>
      <c r="E100" s="98"/>
      <c r="F100" s="98"/>
      <c r="G100" s="100"/>
      <c r="H100" s="98"/>
      <c r="I100" s="98"/>
      <c r="J100" s="98"/>
      <c r="K100" s="98"/>
      <c r="L100" s="98"/>
      <c r="M100" s="98"/>
      <c r="N100" s="98"/>
      <c r="O100" s="98"/>
      <c r="P100" s="98"/>
      <c r="Q100" s="98"/>
      <c r="R100" s="95"/>
      <c r="S100" s="95"/>
      <c r="T100" s="98"/>
      <c r="U100" s="98"/>
      <c r="V100" s="98"/>
      <c r="W100" s="98"/>
      <c r="X100" s="98"/>
      <c r="Y100" s="98"/>
    </row>
    <row r="101" spans="1:25" ht="60" hidden="1" customHeight="1">
      <c r="A101" s="736" t="s">
        <v>225</v>
      </c>
      <c r="B101" s="737"/>
      <c r="C101" s="737"/>
      <c r="D101" s="737"/>
      <c r="E101" s="737"/>
      <c r="F101" s="737"/>
      <c r="G101" s="737"/>
      <c r="H101" s="737"/>
      <c r="I101" s="737"/>
      <c r="J101" s="737"/>
      <c r="K101" s="737"/>
      <c r="L101" s="737"/>
      <c r="M101" s="737"/>
      <c r="N101" s="737"/>
      <c r="O101" s="737"/>
      <c r="P101" s="737"/>
      <c r="Q101" s="737"/>
      <c r="R101" s="95"/>
      <c r="S101" s="95"/>
      <c r="T101" s="98"/>
      <c r="U101" s="98"/>
      <c r="V101" s="98"/>
      <c r="W101" s="98"/>
      <c r="X101" s="98"/>
      <c r="Y101" s="98"/>
    </row>
    <row r="102" spans="1:25" hidden="1">
      <c r="A102" s="98"/>
      <c r="B102" s="98"/>
      <c r="C102" s="98"/>
      <c r="D102" s="98"/>
      <c r="E102" s="98"/>
      <c r="F102" s="98"/>
      <c r="G102" s="100"/>
      <c r="H102" s="98"/>
      <c r="I102" s="98"/>
      <c r="J102" s="98"/>
      <c r="K102" s="98"/>
      <c r="L102" s="98"/>
      <c r="M102" s="98"/>
      <c r="N102" s="98"/>
      <c r="O102" s="98"/>
      <c r="P102" s="98"/>
      <c r="Q102" s="98"/>
      <c r="R102" s="95"/>
      <c r="S102" s="95"/>
      <c r="T102" s="98"/>
      <c r="U102" s="98"/>
      <c r="V102" s="98"/>
      <c r="W102" s="98"/>
      <c r="X102" s="98"/>
      <c r="Y102" s="98"/>
    </row>
    <row r="103" spans="1:25" hidden="1">
      <c r="A103" s="98"/>
      <c r="B103" s="98"/>
      <c r="C103" s="98"/>
      <c r="D103" s="98"/>
      <c r="E103" s="98"/>
      <c r="F103" s="98"/>
      <c r="G103" s="100"/>
      <c r="H103" s="98"/>
      <c r="I103" s="98"/>
      <c r="J103" s="98"/>
      <c r="K103" s="98"/>
      <c r="L103" s="98"/>
      <c r="M103" s="98"/>
      <c r="N103" s="98"/>
      <c r="O103" s="98"/>
      <c r="P103" s="98"/>
      <c r="Q103" s="98"/>
      <c r="R103" s="95"/>
      <c r="S103" s="95"/>
      <c r="T103" s="98"/>
      <c r="U103" s="98"/>
      <c r="V103" s="98"/>
      <c r="W103" s="98"/>
      <c r="X103" s="98"/>
      <c r="Y103" s="98"/>
    </row>
    <row r="104" spans="1:25" hidden="1">
      <c r="A104" s="98"/>
      <c r="B104" s="98"/>
      <c r="C104" s="98"/>
      <c r="D104" s="98"/>
      <c r="E104" s="98"/>
      <c r="F104" s="98"/>
      <c r="G104" s="100"/>
      <c r="H104" s="98"/>
      <c r="I104" s="98"/>
      <c r="J104" s="98"/>
      <c r="K104" s="98"/>
      <c r="L104" s="98"/>
      <c r="M104" s="98"/>
      <c r="N104" s="98"/>
      <c r="O104" s="98"/>
      <c r="P104" s="98"/>
      <c r="Q104" s="98"/>
      <c r="R104" s="95"/>
      <c r="S104" s="95"/>
      <c r="T104" s="98"/>
      <c r="U104" s="98"/>
      <c r="V104" s="98"/>
      <c r="W104" s="98"/>
      <c r="X104" s="98"/>
      <c r="Y104" s="98"/>
    </row>
    <row r="105" spans="1:25" hidden="1">
      <c r="A105" s="98"/>
      <c r="B105" s="98"/>
      <c r="C105" s="98"/>
      <c r="D105" s="98"/>
      <c r="E105" s="98"/>
      <c r="F105" s="98"/>
      <c r="G105" s="100"/>
      <c r="H105" s="98"/>
      <c r="I105" s="98"/>
      <c r="J105" s="98"/>
      <c r="K105" s="98"/>
      <c r="L105" s="98"/>
      <c r="M105" s="98"/>
      <c r="N105" s="98"/>
      <c r="O105" s="98"/>
      <c r="P105" s="98"/>
      <c r="Q105" s="98"/>
      <c r="R105" s="95"/>
      <c r="S105" s="95"/>
      <c r="T105" s="98"/>
      <c r="U105" s="98"/>
      <c r="V105" s="98"/>
      <c r="W105" s="98"/>
      <c r="X105" s="98"/>
      <c r="Y105" s="98"/>
    </row>
    <row r="106" spans="1:25" hidden="1">
      <c r="A106" s="98"/>
      <c r="B106" s="98"/>
      <c r="C106" s="98"/>
      <c r="D106" s="98"/>
      <c r="E106" s="98"/>
      <c r="F106" s="98"/>
      <c r="G106" s="100"/>
      <c r="H106" s="98"/>
      <c r="I106" s="98"/>
      <c r="J106" s="98"/>
      <c r="K106" s="98"/>
      <c r="L106" s="98"/>
      <c r="M106" s="98"/>
      <c r="N106" s="98"/>
      <c r="O106" s="98"/>
      <c r="P106" s="98"/>
      <c r="Q106" s="98"/>
      <c r="R106" s="95"/>
      <c r="S106" s="95"/>
      <c r="T106" s="98"/>
      <c r="U106" s="98"/>
      <c r="V106" s="98"/>
      <c r="W106" s="98"/>
      <c r="X106" s="98"/>
      <c r="Y106" s="98"/>
    </row>
    <row r="107" spans="1:25" hidden="1">
      <c r="A107" s="98"/>
      <c r="B107" s="98"/>
      <c r="C107" s="98"/>
      <c r="D107" s="98"/>
      <c r="E107" s="98"/>
      <c r="F107" s="98"/>
      <c r="G107" s="100"/>
      <c r="H107" s="98"/>
      <c r="I107" s="98"/>
      <c r="J107" s="98"/>
      <c r="K107" s="98"/>
      <c r="L107" s="98"/>
      <c r="M107" s="98"/>
      <c r="N107" s="98"/>
      <c r="O107" s="98"/>
      <c r="P107" s="98"/>
      <c r="Q107" s="98"/>
      <c r="R107" s="95"/>
      <c r="S107" s="95"/>
      <c r="T107" s="98"/>
      <c r="U107" s="98"/>
      <c r="V107" s="98"/>
      <c r="W107" s="98"/>
      <c r="X107" s="98"/>
      <c r="Y107" s="98"/>
    </row>
    <row r="108" spans="1:25" hidden="1">
      <c r="A108" s="98"/>
      <c r="B108" s="98"/>
      <c r="C108" s="98"/>
      <c r="D108" s="98"/>
      <c r="E108" s="98"/>
      <c r="F108" s="98"/>
      <c r="G108" s="100"/>
      <c r="H108" s="98"/>
      <c r="I108" s="98"/>
      <c r="J108" s="98"/>
      <c r="K108" s="98"/>
      <c r="L108" s="98"/>
      <c r="M108" s="98"/>
      <c r="N108" s="98"/>
      <c r="O108" s="98"/>
      <c r="P108" s="98"/>
      <c r="Q108" s="98"/>
      <c r="R108" s="95"/>
      <c r="S108" s="95"/>
      <c r="T108" s="98"/>
      <c r="U108" s="98"/>
      <c r="V108" s="98"/>
      <c r="W108" s="98"/>
      <c r="X108" s="98"/>
      <c r="Y108" s="98"/>
    </row>
    <row r="109" spans="1:25" hidden="1">
      <c r="A109" s="98"/>
      <c r="B109" s="98"/>
      <c r="C109" s="98"/>
      <c r="D109" s="98"/>
      <c r="E109" s="98"/>
      <c r="F109" s="98"/>
      <c r="G109" s="100"/>
      <c r="H109" s="98"/>
      <c r="I109" s="98"/>
      <c r="J109" s="98"/>
      <c r="K109" s="98"/>
      <c r="L109" s="98"/>
      <c r="M109" s="98"/>
      <c r="N109" s="98"/>
      <c r="O109" s="98"/>
      <c r="P109" s="98"/>
      <c r="Q109" s="98"/>
      <c r="R109" s="95"/>
      <c r="S109" s="95"/>
      <c r="T109" s="98"/>
      <c r="U109" s="98"/>
      <c r="V109" s="98"/>
      <c r="W109" s="98"/>
      <c r="X109" s="98"/>
      <c r="Y109" s="98"/>
    </row>
    <row r="110" spans="1:25" hidden="1">
      <c r="A110" s="98"/>
      <c r="B110" s="98"/>
      <c r="C110" s="98"/>
      <c r="D110" s="98"/>
      <c r="E110" s="98"/>
      <c r="F110" s="98"/>
      <c r="G110" s="100"/>
      <c r="H110" s="98"/>
      <c r="I110" s="98"/>
      <c r="J110" s="98"/>
      <c r="K110" s="98"/>
      <c r="L110" s="98"/>
      <c r="M110" s="98"/>
      <c r="N110" s="98"/>
      <c r="O110" s="98"/>
      <c r="P110" s="98"/>
      <c r="Q110" s="98"/>
      <c r="R110" s="95"/>
      <c r="S110" s="95"/>
      <c r="T110" s="98"/>
      <c r="U110" s="98"/>
      <c r="V110" s="98"/>
      <c r="W110" s="98"/>
      <c r="X110" s="98"/>
      <c r="Y110" s="98"/>
    </row>
    <row r="111" spans="1:25" ht="60" hidden="1" customHeight="1">
      <c r="A111" s="736" t="s">
        <v>226</v>
      </c>
      <c r="B111" s="737"/>
      <c r="C111" s="737"/>
      <c r="D111" s="737"/>
      <c r="E111" s="737"/>
      <c r="F111" s="737"/>
      <c r="G111" s="737"/>
      <c r="H111" s="737"/>
      <c r="I111" s="737"/>
      <c r="J111" s="737"/>
      <c r="K111" s="737"/>
      <c r="L111" s="737"/>
      <c r="M111" s="737"/>
      <c r="N111" s="737"/>
      <c r="O111" s="737"/>
      <c r="P111" s="737"/>
      <c r="Q111" s="737"/>
      <c r="R111" s="95"/>
      <c r="S111" s="95"/>
      <c r="T111" s="98"/>
      <c r="U111" s="98"/>
      <c r="V111" s="98"/>
      <c r="W111" s="98"/>
      <c r="X111" s="98"/>
      <c r="Y111" s="98"/>
    </row>
    <row r="112" spans="1:25" hidden="1">
      <c r="A112" s="98"/>
      <c r="B112" s="98"/>
      <c r="C112" s="98"/>
      <c r="D112" s="98"/>
      <c r="E112" s="98"/>
      <c r="F112" s="98"/>
      <c r="G112" s="100"/>
      <c r="H112" s="98"/>
      <c r="I112" s="98"/>
      <c r="J112" s="98"/>
      <c r="K112" s="98"/>
      <c r="L112" s="98"/>
      <c r="M112" s="98"/>
      <c r="N112" s="98"/>
      <c r="O112" s="98"/>
      <c r="P112" s="98"/>
      <c r="Q112" s="98"/>
      <c r="R112" s="95"/>
      <c r="S112" s="95"/>
      <c r="T112" s="98"/>
      <c r="U112" s="98"/>
      <c r="V112" s="98"/>
      <c r="W112" s="98"/>
      <c r="X112" s="98"/>
      <c r="Y112" s="98"/>
    </row>
    <row r="113" spans="1:25" hidden="1">
      <c r="A113" s="98"/>
      <c r="B113" s="98"/>
      <c r="C113" s="98"/>
      <c r="D113" s="98"/>
      <c r="E113" s="98"/>
      <c r="F113" s="98"/>
      <c r="G113" s="100"/>
      <c r="H113" s="98"/>
      <c r="I113" s="98"/>
      <c r="J113" s="98"/>
      <c r="K113" s="98"/>
      <c r="L113" s="98"/>
      <c r="M113" s="98"/>
      <c r="N113" s="98"/>
      <c r="O113" s="98"/>
      <c r="P113" s="98"/>
      <c r="Q113" s="98"/>
      <c r="R113" s="95"/>
      <c r="S113" s="95"/>
      <c r="T113" s="98"/>
      <c r="U113" s="98"/>
      <c r="V113" s="98"/>
      <c r="W113" s="98"/>
      <c r="X113" s="98"/>
      <c r="Y113" s="98"/>
    </row>
    <row r="114" spans="1:25" hidden="1">
      <c r="A114" s="98"/>
      <c r="B114" s="98"/>
      <c r="C114" s="98"/>
      <c r="D114" s="98"/>
      <c r="E114" s="98"/>
      <c r="F114" s="98"/>
      <c r="G114" s="100"/>
      <c r="H114" s="98"/>
      <c r="I114" s="98"/>
      <c r="J114" s="98"/>
      <c r="K114" s="98"/>
      <c r="L114" s="98"/>
      <c r="M114" s="98"/>
      <c r="N114" s="98"/>
      <c r="O114" s="98"/>
      <c r="P114" s="98"/>
      <c r="Q114" s="98"/>
      <c r="R114" s="95"/>
      <c r="S114" s="95"/>
      <c r="T114" s="98"/>
      <c r="U114" s="98"/>
      <c r="V114" s="98"/>
      <c r="W114" s="98"/>
      <c r="X114" s="98"/>
      <c r="Y114" s="98"/>
    </row>
    <row r="115" spans="1:25" hidden="1">
      <c r="A115" s="98"/>
      <c r="B115" s="98"/>
      <c r="C115" s="98"/>
      <c r="D115" s="98"/>
      <c r="E115" s="98"/>
      <c r="F115" s="98"/>
      <c r="G115" s="100"/>
      <c r="H115" s="98"/>
      <c r="I115" s="98"/>
      <c r="J115" s="98"/>
      <c r="K115" s="98"/>
      <c r="L115" s="98"/>
      <c r="M115" s="98"/>
      <c r="N115" s="98"/>
      <c r="O115" s="98"/>
      <c r="P115" s="98"/>
      <c r="Q115" s="98"/>
      <c r="R115" s="95"/>
      <c r="S115" s="95"/>
      <c r="T115" s="98"/>
      <c r="U115" s="98"/>
      <c r="V115" s="98"/>
      <c r="W115" s="98"/>
      <c r="X115" s="98"/>
      <c r="Y115" s="98"/>
    </row>
    <row r="116" spans="1:25" hidden="1">
      <c r="A116" s="98"/>
      <c r="B116" s="98"/>
      <c r="C116" s="98"/>
      <c r="D116" s="98"/>
      <c r="E116" s="98"/>
      <c r="F116" s="98"/>
      <c r="G116" s="100"/>
      <c r="H116" s="98"/>
      <c r="I116" s="98"/>
      <c r="J116" s="98"/>
      <c r="K116" s="98"/>
      <c r="L116" s="98"/>
      <c r="M116" s="98"/>
      <c r="N116" s="98"/>
      <c r="O116" s="98"/>
      <c r="P116" s="98"/>
      <c r="Q116" s="98"/>
      <c r="R116" s="95"/>
      <c r="S116" s="95"/>
      <c r="T116" s="98"/>
      <c r="U116" s="98"/>
      <c r="V116" s="98"/>
      <c r="W116" s="98"/>
      <c r="X116" s="98"/>
      <c r="Y116" s="98"/>
    </row>
    <row r="117" spans="1:25" hidden="1">
      <c r="A117" s="98"/>
      <c r="B117" s="98"/>
      <c r="C117" s="98"/>
      <c r="D117" s="98"/>
      <c r="E117" s="98"/>
      <c r="F117" s="98"/>
      <c r="G117" s="100"/>
      <c r="H117" s="98"/>
      <c r="I117" s="98"/>
      <c r="J117" s="98"/>
      <c r="K117" s="98"/>
      <c r="L117" s="98"/>
      <c r="M117" s="98"/>
      <c r="N117" s="98"/>
      <c r="O117" s="98"/>
      <c r="P117" s="98"/>
      <c r="Q117" s="98"/>
      <c r="R117" s="95"/>
      <c r="S117" s="95"/>
      <c r="T117" s="98"/>
      <c r="U117" s="98"/>
      <c r="V117" s="98"/>
      <c r="W117" s="98"/>
      <c r="X117" s="98"/>
      <c r="Y117" s="98"/>
    </row>
    <row r="118" spans="1:25" hidden="1">
      <c r="A118" s="98"/>
      <c r="B118" s="98"/>
      <c r="C118" s="98"/>
      <c r="D118" s="98"/>
      <c r="E118" s="98"/>
      <c r="F118" s="98"/>
      <c r="G118" s="100"/>
      <c r="H118" s="98"/>
      <c r="I118" s="98"/>
      <c r="J118" s="98"/>
      <c r="K118" s="98"/>
      <c r="L118" s="98"/>
      <c r="M118" s="98"/>
      <c r="N118" s="98"/>
      <c r="O118" s="98"/>
      <c r="P118" s="98"/>
      <c r="Q118" s="98"/>
      <c r="R118" s="95"/>
      <c r="S118" s="95"/>
      <c r="T118" s="98"/>
      <c r="U118" s="98"/>
      <c r="V118" s="98"/>
      <c r="W118" s="98"/>
      <c r="X118" s="98"/>
      <c r="Y118" s="98"/>
    </row>
    <row r="119" spans="1:25" hidden="1">
      <c r="A119" s="98"/>
      <c r="B119" s="98"/>
      <c r="C119" s="98"/>
      <c r="D119" s="98"/>
      <c r="E119" s="98"/>
      <c r="F119" s="98"/>
      <c r="G119" s="100"/>
      <c r="H119" s="98"/>
      <c r="I119" s="98"/>
      <c r="J119" s="98"/>
      <c r="K119" s="98"/>
      <c r="L119" s="98"/>
      <c r="M119" s="98"/>
      <c r="N119" s="98"/>
      <c r="O119" s="98"/>
      <c r="P119" s="98"/>
      <c r="Q119" s="98"/>
      <c r="R119" s="95"/>
      <c r="S119" s="95"/>
      <c r="T119" s="98"/>
      <c r="U119" s="98"/>
      <c r="V119" s="98"/>
      <c r="W119" s="98"/>
      <c r="X119" s="98"/>
      <c r="Y119" s="98"/>
    </row>
    <row r="120" spans="1:25" hidden="1">
      <c r="A120" s="98"/>
      <c r="B120" s="98"/>
      <c r="C120" s="98"/>
      <c r="D120" s="98"/>
      <c r="E120" s="98"/>
      <c r="F120" s="98"/>
      <c r="G120" s="100"/>
      <c r="H120" s="98"/>
      <c r="I120" s="98"/>
      <c r="J120" s="98"/>
      <c r="K120" s="98"/>
      <c r="L120" s="98"/>
      <c r="M120" s="98"/>
      <c r="N120" s="98"/>
      <c r="O120" s="98"/>
      <c r="P120" s="98"/>
      <c r="Q120" s="98"/>
      <c r="R120" s="95"/>
      <c r="S120" s="95"/>
      <c r="T120" s="98"/>
      <c r="U120" s="98"/>
      <c r="V120" s="98"/>
      <c r="W120" s="98"/>
      <c r="X120" s="98"/>
      <c r="Y120" s="98"/>
    </row>
    <row r="121" spans="1:25" ht="28.5" hidden="1">
      <c r="A121" s="736" t="s">
        <v>32</v>
      </c>
      <c r="B121" s="737"/>
      <c r="C121" s="737"/>
      <c r="D121" s="737"/>
      <c r="E121" s="737"/>
      <c r="F121" s="737"/>
      <c r="G121" s="737"/>
      <c r="H121" s="737"/>
      <c r="I121" s="737"/>
      <c r="J121" s="737"/>
      <c r="K121" s="737"/>
      <c r="L121" s="737"/>
      <c r="M121" s="737"/>
      <c r="N121" s="737"/>
      <c r="O121" s="737"/>
      <c r="P121" s="737"/>
      <c r="Q121" s="737"/>
      <c r="R121" s="95"/>
      <c r="S121" s="95"/>
      <c r="T121" s="98"/>
      <c r="U121" s="98"/>
      <c r="V121" s="98"/>
      <c r="W121" s="98"/>
      <c r="X121" s="98"/>
      <c r="Y121" s="98"/>
    </row>
    <row r="122" spans="1:25">
      <c r="A122" s="98"/>
      <c r="B122" s="98"/>
      <c r="C122" s="98"/>
      <c r="D122" s="98"/>
      <c r="E122" s="98"/>
      <c r="F122" s="98"/>
      <c r="G122" s="100"/>
      <c r="H122" s="98"/>
      <c r="I122" s="98"/>
      <c r="J122" s="98"/>
      <c r="K122" s="98"/>
      <c r="L122" s="98"/>
      <c r="M122" s="98"/>
      <c r="N122" s="98"/>
      <c r="O122" s="98"/>
      <c r="P122" s="98"/>
      <c r="Q122" s="98"/>
      <c r="R122" s="95"/>
      <c r="S122" s="95"/>
      <c r="T122" s="98"/>
      <c r="U122" s="98"/>
      <c r="V122" s="98"/>
      <c r="W122" s="98"/>
      <c r="X122" s="98"/>
      <c r="Y122" s="98"/>
    </row>
    <row r="123" spans="1:25">
      <c r="A123" s="98"/>
      <c r="B123" s="98"/>
      <c r="C123" s="98"/>
      <c r="D123" s="98"/>
      <c r="E123" s="98"/>
      <c r="F123" s="98"/>
      <c r="G123" s="100"/>
      <c r="H123" s="98"/>
      <c r="I123" s="98"/>
      <c r="J123" s="98"/>
      <c r="K123" s="98"/>
      <c r="L123" s="98"/>
      <c r="M123" s="98"/>
      <c r="N123" s="98"/>
      <c r="O123" s="98"/>
      <c r="P123" s="98"/>
      <c r="Q123" s="98"/>
      <c r="R123" s="98"/>
      <c r="S123" s="98"/>
      <c r="T123" s="98"/>
      <c r="U123" s="99"/>
      <c r="V123" s="99"/>
      <c r="W123" s="99"/>
      <c r="X123" s="99"/>
      <c r="Y123" s="99"/>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dimension ref="A1:R119"/>
  <sheetViews>
    <sheetView showGridLines="0" zoomScale="85" zoomScaleNormal="85" zoomScaleSheetLayoutView="100" workbookViewId="0">
      <selection activeCell="E6" sqref="E6:F6"/>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3" t="s">
        <v>227</v>
      </c>
      <c r="B1" s="193"/>
      <c r="C1" s="193"/>
      <c r="D1" s="193"/>
      <c r="E1" s="193"/>
      <c r="F1" s="194"/>
      <c r="G1" s="193"/>
      <c r="H1" s="193"/>
      <c r="I1" s="193"/>
      <c r="J1" s="193"/>
      <c r="K1" s="193"/>
      <c r="L1" s="193"/>
      <c r="M1" s="195"/>
      <c r="N1" s="193"/>
      <c r="O1" s="193"/>
      <c r="P1" s="196"/>
      <c r="Q1" s="196"/>
    </row>
    <row r="2" spans="1:17" ht="19.5" thickBot="1">
      <c r="A2" s="193"/>
      <c r="B2" s="193"/>
      <c r="C2" s="193"/>
      <c r="D2" s="193"/>
      <c r="E2" s="196"/>
      <c r="F2" s="197" t="s">
        <v>1</v>
      </c>
      <c r="G2" s="364">
        <v>20071002</v>
      </c>
      <c r="H2" s="365"/>
      <c r="I2" s="365"/>
      <c r="J2" s="365"/>
      <c r="K2" s="365"/>
      <c r="L2" s="366"/>
      <c r="M2" s="198"/>
      <c r="N2" s="193"/>
      <c r="O2" s="193"/>
      <c r="P2" s="196"/>
      <c r="Q2" s="196"/>
    </row>
    <row r="3" spans="1:17" ht="36" customHeight="1" thickBot="1">
      <c r="A3" s="749" t="s">
        <v>228</v>
      </c>
      <c r="B3" s="749"/>
      <c r="C3" s="749"/>
      <c r="D3" s="749"/>
      <c r="E3" s="749"/>
      <c r="F3" s="749"/>
      <c r="G3" s="749"/>
      <c r="H3" s="749"/>
      <c r="I3" s="749"/>
      <c r="J3" s="749"/>
      <c r="K3" s="749"/>
      <c r="L3" s="749"/>
      <c r="M3" s="749"/>
      <c r="N3" s="193"/>
      <c r="O3" s="193"/>
      <c r="P3" s="196"/>
      <c r="Q3" s="196" t="s">
        <v>108</v>
      </c>
    </row>
    <row r="4" spans="1:17" ht="18" customHeight="1" thickBot="1">
      <c r="A4" s="194"/>
      <c r="B4" s="199"/>
      <c r="C4" s="750" t="s">
        <v>229</v>
      </c>
      <c r="D4" s="751"/>
      <c r="E4" s="751"/>
      <c r="F4" s="751"/>
      <c r="G4" s="751"/>
      <c r="H4" s="751"/>
      <c r="I4" s="751"/>
      <c r="J4" s="751"/>
      <c r="K4" s="752"/>
      <c r="L4" s="199"/>
      <c r="M4" s="199"/>
      <c r="N4" s="193"/>
      <c r="O4" s="193"/>
      <c r="P4" s="196"/>
      <c r="Q4" s="196" t="s">
        <v>125</v>
      </c>
    </row>
    <row r="5" spans="1:17" ht="6" customHeight="1" thickBot="1">
      <c r="A5" s="194"/>
      <c r="B5" s="199"/>
      <c r="C5" s="194"/>
      <c r="D5" s="200"/>
      <c r="E5" s="200"/>
      <c r="F5" s="200"/>
      <c r="G5" s="200"/>
      <c r="H5" s="200"/>
      <c r="I5" s="200"/>
      <c r="J5" s="200"/>
      <c r="K5" s="200"/>
      <c r="L5" s="199"/>
      <c r="M5" s="199"/>
      <c r="N5" s="193"/>
      <c r="O5" s="193"/>
      <c r="P5" s="196"/>
      <c r="Q5" s="196" t="s">
        <v>23</v>
      </c>
    </row>
    <row r="6" spans="1:17" ht="27" customHeight="1" thickBot="1">
      <c r="A6" s="753" t="s">
        <v>230</v>
      </c>
      <c r="B6" s="754"/>
      <c r="C6" s="755"/>
      <c r="D6" s="201" t="s">
        <v>231</v>
      </c>
      <c r="E6" s="759"/>
      <c r="F6" s="760"/>
      <c r="G6" s="202"/>
      <c r="H6" s="203"/>
      <c r="I6" s="203"/>
      <c r="J6" s="203"/>
      <c r="K6" s="203"/>
      <c r="L6" s="203"/>
      <c r="M6" s="204"/>
      <c r="N6" s="193"/>
      <c r="O6" s="96"/>
      <c r="P6" s="196"/>
      <c r="Q6" s="196"/>
    </row>
    <row r="7" spans="1:17" ht="27" customHeight="1" thickBot="1">
      <c r="A7" s="756"/>
      <c r="B7" s="757"/>
      <c r="C7" s="758"/>
      <c r="D7" s="205" t="s">
        <v>232</v>
      </c>
      <c r="E7" s="761" t="s">
        <v>233</v>
      </c>
      <c r="F7" s="762"/>
      <c r="G7" s="206"/>
      <c r="H7" s="207"/>
      <c r="I7" s="207"/>
      <c r="J7" s="207"/>
      <c r="K7" s="207"/>
      <c r="L7" s="208"/>
      <c r="M7" s="209"/>
      <c r="N7" s="193"/>
      <c r="O7" s="96"/>
      <c r="P7" s="196"/>
      <c r="Q7" s="196"/>
    </row>
    <row r="8" spans="1:17" ht="27" customHeight="1" thickBot="1">
      <c r="A8" s="753" t="s">
        <v>234</v>
      </c>
      <c r="B8" s="754"/>
      <c r="C8" s="755"/>
      <c r="D8" s="201" t="s">
        <v>231</v>
      </c>
      <c r="E8" s="766"/>
      <c r="F8" s="767"/>
      <c r="G8" s="768" t="s">
        <v>235</v>
      </c>
      <c r="H8" s="769"/>
      <c r="I8" s="769"/>
      <c r="J8" s="769"/>
      <c r="K8" s="770"/>
      <c r="L8" s="771" t="s">
        <v>26</v>
      </c>
      <c r="M8" s="772"/>
      <c r="N8" s="193"/>
      <c r="O8" s="96"/>
      <c r="P8" s="196"/>
      <c r="Q8" s="196"/>
    </row>
    <row r="9" spans="1:17" ht="27" customHeight="1">
      <c r="A9" s="756"/>
      <c r="B9" s="757"/>
      <c r="C9" s="758"/>
      <c r="D9" s="210" t="s">
        <v>232</v>
      </c>
      <c r="E9" s="773" t="s">
        <v>236</v>
      </c>
      <c r="F9" s="774"/>
      <c r="G9" s="211" t="s">
        <v>237</v>
      </c>
      <c r="H9" s="211"/>
      <c r="I9" s="211"/>
      <c r="J9" s="211"/>
      <c r="K9" s="211"/>
      <c r="L9" s="211"/>
      <c r="M9" s="212"/>
      <c r="N9" s="193"/>
      <c r="O9" s="193"/>
      <c r="P9" s="196"/>
      <c r="Q9" s="196"/>
    </row>
    <row r="10" spans="1:17" ht="15" customHeight="1" thickBot="1">
      <c r="A10" s="213"/>
      <c r="B10" s="214"/>
      <c r="C10" s="214"/>
      <c r="D10" s="215"/>
      <c r="E10" s="215"/>
      <c r="F10" s="215"/>
      <c r="G10" s="208"/>
      <c r="H10" s="208"/>
      <c r="I10" s="208"/>
      <c r="J10" s="208"/>
      <c r="K10" s="208"/>
      <c r="L10" s="208"/>
      <c r="M10" s="216"/>
      <c r="N10" s="193"/>
      <c r="O10" s="193"/>
      <c r="P10" s="196"/>
      <c r="Q10" s="196"/>
    </row>
    <row r="11" spans="1:17" ht="27" customHeight="1" thickBot="1">
      <c r="A11" s="775" t="s">
        <v>238</v>
      </c>
      <c r="B11" s="776"/>
      <c r="C11" s="217" t="s">
        <v>239</v>
      </c>
      <c r="D11" s="218" t="s">
        <v>135</v>
      </c>
      <c r="E11" s="761" t="s">
        <v>136</v>
      </c>
      <c r="F11" s="762"/>
      <c r="G11" s="202"/>
      <c r="H11" s="203"/>
      <c r="I11" s="203"/>
      <c r="J11" s="203"/>
      <c r="K11" s="203"/>
      <c r="L11" s="203"/>
      <c r="M11" s="204"/>
      <c r="N11" s="193"/>
      <c r="O11" s="96"/>
      <c r="P11" s="196"/>
      <c r="Q11" s="196"/>
    </row>
    <row r="12" spans="1:17" ht="36" customHeight="1" thickBot="1">
      <c r="A12" s="777"/>
      <c r="B12" s="778"/>
      <c r="C12" s="219" t="s">
        <v>240</v>
      </c>
      <c r="D12" s="781" t="s">
        <v>241</v>
      </c>
      <c r="E12" s="757"/>
      <c r="F12" s="782"/>
      <c r="G12" s="783"/>
      <c r="H12" s="220" t="s">
        <v>141</v>
      </c>
      <c r="I12" s="784"/>
      <c r="J12" s="785"/>
      <c r="K12" s="785"/>
      <c r="L12" s="785"/>
      <c r="M12" s="786"/>
      <c r="N12" s="193"/>
      <c r="O12" s="193"/>
      <c r="P12" s="196"/>
      <c r="Q12" s="196"/>
    </row>
    <row r="13" spans="1:17" ht="18" customHeight="1" thickBot="1">
      <c r="A13" s="777"/>
      <c r="B13" s="778"/>
      <c r="C13" s="787" t="s">
        <v>242</v>
      </c>
      <c r="D13" s="788"/>
      <c r="E13" s="788"/>
      <c r="F13" s="788"/>
      <c r="G13" s="788"/>
      <c r="H13" s="788"/>
      <c r="I13" s="788"/>
      <c r="J13" s="788"/>
      <c r="K13" s="788"/>
      <c r="L13" s="788"/>
      <c r="M13" s="789"/>
      <c r="N13" s="193"/>
      <c r="O13" s="193"/>
      <c r="P13" s="196"/>
      <c r="Q13" s="196"/>
    </row>
    <row r="14" spans="1:17" ht="18" customHeight="1" thickBot="1">
      <c r="A14" s="777"/>
      <c r="B14" s="778"/>
      <c r="C14" s="221" t="s">
        <v>144</v>
      </c>
      <c r="D14" s="790"/>
      <c r="E14" s="791"/>
      <c r="F14" s="792"/>
      <c r="G14" s="222"/>
      <c r="H14" s="223"/>
      <c r="I14" s="223"/>
      <c r="J14" s="223"/>
      <c r="K14" s="223"/>
      <c r="L14" s="223"/>
      <c r="M14" s="224"/>
      <c r="N14" s="193"/>
      <c r="O14" s="193"/>
      <c r="P14" s="196"/>
      <c r="Q14" s="196"/>
    </row>
    <row r="15" spans="1:17" ht="18" customHeight="1" thickBot="1">
      <c r="A15" s="777"/>
      <c r="B15" s="778"/>
      <c r="C15" s="225" t="s">
        <v>243</v>
      </c>
      <c r="D15" s="790"/>
      <c r="E15" s="791"/>
      <c r="F15" s="791"/>
      <c r="G15" s="791"/>
      <c r="H15" s="791"/>
      <c r="I15" s="791"/>
      <c r="J15" s="791"/>
      <c r="K15" s="791"/>
      <c r="L15" s="791"/>
      <c r="M15" s="792"/>
      <c r="N15" s="193"/>
      <c r="O15" s="193"/>
      <c r="P15" s="196"/>
      <c r="Q15" s="196"/>
    </row>
    <row r="16" spans="1:17" ht="27" customHeight="1" thickBot="1">
      <c r="A16" s="777"/>
      <c r="B16" s="778"/>
      <c r="C16" s="225" t="s">
        <v>244</v>
      </c>
      <c r="D16" s="793">
        <v>0</v>
      </c>
      <c r="E16" s="794"/>
      <c r="F16" s="226"/>
      <c r="G16" s="795"/>
      <c r="H16" s="795"/>
      <c r="I16" s="795"/>
      <c r="J16" s="795"/>
      <c r="K16" s="795"/>
      <c r="L16" s="795"/>
      <c r="M16" s="796"/>
      <c r="N16" s="193"/>
      <c r="O16" s="193"/>
      <c r="P16" s="196"/>
      <c r="Q16" s="196"/>
    </row>
    <row r="17" spans="1:17" ht="18" customHeight="1" thickBot="1">
      <c r="A17" s="777"/>
      <c r="B17" s="778"/>
      <c r="C17" s="221" t="s">
        <v>245</v>
      </c>
      <c r="D17" s="763"/>
      <c r="E17" s="764"/>
      <c r="F17" s="764"/>
      <c r="G17" s="764"/>
      <c r="H17" s="764"/>
      <c r="I17" s="764"/>
      <c r="J17" s="764"/>
      <c r="K17" s="764"/>
      <c r="L17" s="764"/>
      <c r="M17" s="765"/>
      <c r="N17" s="193"/>
      <c r="O17" s="193"/>
      <c r="P17" s="196"/>
      <c r="Q17" s="196"/>
    </row>
    <row r="18" spans="1:17" ht="46.5" customHeight="1" thickBot="1">
      <c r="A18" s="777"/>
      <c r="B18" s="778"/>
      <c r="C18" s="221" t="s">
        <v>246</v>
      </c>
      <c r="D18" s="797"/>
      <c r="E18" s="798"/>
      <c r="F18" s="798"/>
      <c r="G18" s="798"/>
      <c r="H18" s="798"/>
      <c r="I18" s="798"/>
      <c r="J18" s="798"/>
      <c r="K18" s="798"/>
      <c r="L18" s="798"/>
      <c r="M18" s="799"/>
      <c r="N18" s="193"/>
      <c r="O18" s="193"/>
      <c r="P18" s="196"/>
      <c r="Q18" s="196"/>
    </row>
    <row r="19" spans="1:17" ht="18" customHeight="1" thickBot="1">
      <c r="A19" s="777"/>
      <c r="B19" s="778"/>
      <c r="C19" s="221" t="s">
        <v>247</v>
      </c>
      <c r="D19" s="800"/>
      <c r="E19" s="801"/>
      <c r="F19" s="227" t="s">
        <v>150</v>
      </c>
      <c r="G19" s="801"/>
      <c r="H19" s="801"/>
      <c r="I19" s="801"/>
      <c r="J19" s="801"/>
      <c r="K19" s="801"/>
      <c r="L19" s="801"/>
      <c r="M19" s="802"/>
      <c r="N19" s="193"/>
      <c r="O19" s="193"/>
      <c r="P19" s="196"/>
      <c r="Q19" s="196"/>
    </row>
    <row r="20" spans="1:17" ht="18" customHeight="1" thickBot="1">
      <c r="A20" s="777"/>
      <c r="B20" s="778"/>
      <c r="C20" s="221" t="s">
        <v>248</v>
      </c>
      <c r="D20" s="803"/>
      <c r="E20" s="804"/>
      <c r="F20" s="804"/>
      <c r="G20" s="804"/>
      <c r="H20" s="804"/>
      <c r="I20" s="804"/>
      <c r="J20" s="804"/>
      <c r="K20" s="804"/>
      <c r="L20" s="804"/>
      <c r="M20" s="805"/>
      <c r="N20" s="228"/>
      <c r="O20" s="228"/>
      <c r="P20" s="193"/>
      <c r="Q20" s="193"/>
    </row>
    <row r="21" spans="1:17" ht="18" customHeight="1" thickBot="1">
      <c r="A21" s="777"/>
      <c r="B21" s="778"/>
      <c r="C21" s="221" t="s">
        <v>249</v>
      </c>
      <c r="D21" s="800"/>
      <c r="E21" s="801"/>
      <c r="F21" s="227" t="s">
        <v>150</v>
      </c>
      <c r="G21" s="801"/>
      <c r="H21" s="801"/>
      <c r="I21" s="801"/>
      <c r="J21" s="801"/>
      <c r="K21" s="801"/>
      <c r="L21" s="801"/>
      <c r="M21" s="802"/>
      <c r="N21" s="229"/>
      <c r="O21" s="229"/>
      <c r="P21" s="193"/>
      <c r="Q21" s="193"/>
    </row>
    <row r="22" spans="1:17" ht="18" customHeight="1" thickBot="1">
      <c r="A22" s="777"/>
      <c r="B22" s="778"/>
      <c r="C22" s="221" t="s">
        <v>250</v>
      </c>
      <c r="D22" s="761" t="s">
        <v>233</v>
      </c>
      <c r="E22" s="762"/>
      <c r="F22" s="806" t="s">
        <v>251</v>
      </c>
      <c r="G22" s="806"/>
      <c r="H22" s="806"/>
      <c r="I22" s="806"/>
      <c r="J22" s="806"/>
      <c r="K22" s="806"/>
      <c r="L22" s="806"/>
      <c r="M22" s="230"/>
      <c r="N22" s="229"/>
      <c r="O22" s="229"/>
      <c r="P22" s="193"/>
      <c r="Q22" s="193"/>
    </row>
    <row r="23" spans="1:17" ht="18" customHeight="1" thickBot="1">
      <c r="A23" s="779"/>
      <c r="B23" s="780"/>
      <c r="C23" s="231" t="s">
        <v>252</v>
      </c>
      <c r="D23" s="232" t="s">
        <v>253</v>
      </c>
      <c r="E23" s="807"/>
      <c r="F23" s="808"/>
      <c r="G23" s="233"/>
      <c r="H23" s="234"/>
      <c r="I23" s="235"/>
      <c r="J23" s="235"/>
      <c r="K23" s="235"/>
      <c r="L23" s="235"/>
      <c r="M23" s="236" t="s">
        <v>254</v>
      </c>
      <c r="N23" s="237"/>
      <c r="O23" s="238"/>
      <c r="P23" s="238"/>
      <c r="Q23" s="196"/>
    </row>
    <row r="24" spans="1:17" ht="18" customHeight="1" thickBot="1">
      <c r="A24" s="809" t="s">
        <v>255</v>
      </c>
      <c r="B24" s="810"/>
      <c r="C24" s="811"/>
      <c r="D24" s="239" t="s">
        <v>256</v>
      </c>
      <c r="E24" s="240" t="s">
        <v>136</v>
      </c>
      <c r="F24" s="818" t="s">
        <v>257</v>
      </c>
      <c r="G24" s="819"/>
      <c r="H24" s="819"/>
      <c r="I24" s="761" t="s">
        <v>233</v>
      </c>
      <c r="J24" s="820"/>
      <c r="K24" s="820"/>
      <c r="L24" s="820"/>
      <c r="M24" s="762"/>
      <c r="N24" s="241"/>
      <c r="O24" s="96"/>
      <c r="P24" s="196"/>
      <c r="Q24" s="196"/>
    </row>
    <row r="25" spans="1:17" ht="18" customHeight="1" thickBot="1">
      <c r="A25" s="812"/>
      <c r="B25" s="813"/>
      <c r="C25" s="814"/>
      <c r="D25" s="242" t="s">
        <v>258</v>
      </c>
      <c r="E25" s="243" t="s">
        <v>259</v>
      </c>
      <c r="F25" s="244" t="s">
        <v>260</v>
      </c>
      <c r="G25" s="245"/>
      <c r="H25" s="216"/>
      <c r="I25" s="216"/>
      <c r="J25" s="216"/>
      <c r="K25" s="216"/>
      <c r="L25" s="216"/>
      <c r="M25" s="246"/>
      <c r="N25" s="247"/>
      <c r="O25" s="247"/>
      <c r="P25" s="196"/>
      <c r="Q25" s="196" t="s">
        <v>261</v>
      </c>
    </row>
    <row r="26" spans="1:17" ht="36" customHeight="1" thickBot="1">
      <c r="A26" s="812"/>
      <c r="B26" s="813"/>
      <c r="C26" s="814"/>
      <c r="D26" s="248" t="s">
        <v>262</v>
      </c>
      <c r="E26" s="249" t="s">
        <v>263</v>
      </c>
      <c r="F26" s="821"/>
      <c r="G26" s="822"/>
      <c r="H26" s="822"/>
      <c r="I26" s="822"/>
      <c r="J26" s="822"/>
      <c r="K26" s="822"/>
      <c r="L26" s="822"/>
      <c r="M26" s="823"/>
      <c r="N26" s="237"/>
      <c r="O26" s="238"/>
      <c r="P26" s="238"/>
      <c r="Q26" s="196" t="s">
        <v>264</v>
      </c>
    </row>
    <row r="27" spans="1:17" s="251" customFormat="1" ht="18" customHeight="1" thickBot="1">
      <c r="A27" s="812"/>
      <c r="B27" s="813"/>
      <c r="C27" s="814"/>
      <c r="D27" s="221" t="s">
        <v>248</v>
      </c>
      <c r="E27" s="803"/>
      <c r="F27" s="804"/>
      <c r="G27" s="804"/>
      <c r="H27" s="804"/>
      <c r="I27" s="804"/>
      <c r="J27" s="804"/>
      <c r="K27" s="804"/>
      <c r="L27" s="804"/>
      <c r="M27" s="805"/>
      <c r="N27" s="250"/>
      <c r="O27" s="250"/>
      <c r="Q27" s="196" t="s">
        <v>265</v>
      </c>
    </row>
    <row r="28" spans="1:17" s="251" customFormat="1" ht="18" customHeight="1" thickBot="1">
      <c r="A28" s="815"/>
      <c r="B28" s="816"/>
      <c r="C28" s="817"/>
      <c r="D28" s="252" t="s">
        <v>266</v>
      </c>
      <c r="E28" s="800"/>
      <c r="F28" s="801"/>
      <c r="G28" s="253" t="s">
        <v>150</v>
      </c>
      <c r="H28" s="801"/>
      <c r="I28" s="801"/>
      <c r="J28" s="801"/>
      <c r="K28" s="801"/>
      <c r="L28" s="801"/>
      <c r="M28" s="802"/>
      <c r="N28" s="250"/>
      <c r="O28" s="250"/>
      <c r="Q28" s="196" t="s">
        <v>267</v>
      </c>
    </row>
    <row r="29" spans="1:17" ht="18" customHeight="1" thickBot="1">
      <c r="A29" s="809" t="s">
        <v>268</v>
      </c>
      <c r="B29" s="810"/>
      <c r="C29" s="811"/>
      <c r="D29" s="254" t="s">
        <v>269</v>
      </c>
      <c r="E29" s="240" t="s">
        <v>270</v>
      </c>
      <c r="F29" s="824"/>
      <c r="G29" s="825"/>
      <c r="H29" s="255"/>
      <c r="I29" s="255"/>
      <c r="J29" s="255"/>
      <c r="K29" s="826" t="s">
        <v>271</v>
      </c>
      <c r="L29" s="827"/>
      <c r="M29" s="828"/>
      <c r="N29" s="241"/>
      <c r="O29" s="96"/>
      <c r="P29" s="196"/>
      <c r="Q29" s="196" t="s">
        <v>272</v>
      </c>
    </row>
    <row r="30" spans="1:17" ht="33" customHeight="1" thickBot="1">
      <c r="A30" s="812"/>
      <c r="B30" s="813"/>
      <c r="C30" s="814"/>
      <c r="D30" s="256" t="s">
        <v>273</v>
      </c>
      <c r="E30" s="829"/>
      <c r="F30" s="830"/>
      <c r="G30" s="830"/>
      <c r="H30" s="830"/>
      <c r="I30" s="830"/>
      <c r="J30" s="830"/>
      <c r="K30" s="831"/>
      <c r="L30" s="832"/>
      <c r="M30" s="833"/>
      <c r="N30" s="193"/>
      <c r="O30" s="193"/>
      <c r="P30" s="196"/>
      <c r="Q30" s="196" t="s">
        <v>274</v>
      </c>
    </row>
    <row r="31" spans="1:17" ht="33" customHeight="1" thickBot="1">
      <c r="A31" s="815"/>
      <c r="B31" s="816"/>
      <c r="C31" s="817"/>
      <c r="D31" s="256" t="s">
        <v>275</v>
      </c>
      <c r="E31" s="829"/>
      <c r="F31" s="830"/>
      <c r="G31" s="830"/>
      <c r="H31" s="830"/>
      <c r="I31" s="830"/>
      <c r="J31" s="834"/>
      <c r="K31" s="831"/>
      <c r="L31" s="832"/>
      <c r="M31" s="833"/>
      <c r="N31" s="193"/>
      <c r="O31" s="193"/>
      <c r="P31" s="196"/>
      <c r="Q31" s="196"/>
    </row>
    <row r="32" spans="1:17" ht="18" customHeight="1" thickBot="1">
      <c r="A32" s="809" t="s">
        <v>276</v>
      </c>
      <c r="B32" s="810"/>
      <c r="C32" s="810"/>
      <c r="D32" s="257" t="s">
        <v>277</v>
      </c>
      <c r="E32" s="258" t="s">
        <v>136</v>
      </c>
      <c r="F32" s="835"/>
      <c r="G32" s="836"/>
      <c r="H32" s="836"/>
      <c r="I32" s="836"/>
      <c r="J32" s="837"/>
      <c r="K32" s="838" t="s">
        <v>278</v>
      </c>
      <c r="L32" s="839"/>
      <c r="M32" s="840"/>
      <c r="N32" s="193"/>
      <c r="O32" s="96"/>
      <c r="P32" s="196"/>
      <c r="Q32" s="196"/>
    </row>
    <row r="33" spans="1:15" ht="24" customHeight="1" thickBot="1">
      <c r="A33" s="812"/>
      <c r="B33" s="813"/>
      <c r="C33" s="813"/>
      <c r="D33" s="259" t="s">
        <v>279</v>
      </c>
      <c r="E33" s="829"/>
      <c r="F33" s="830"/>
      <c r="G33" s="830"/>
      <c r="H33" s="830"/>
      <c r="I33" s="830"/>
      <c r="J33" s="830"/>
      <c r="K33" s="831"/>
      <c r="L33" s="832"/>
      <c r="M33" s="833"/>
      <c r="N33" s="193"/>
      <c r="O33" s="193"/>
    </row>
    <row r="34" spans="1:15" s="251" customFormat="1" ht="18" customHeight="1" thickBot="1">
      <c r="A34" s="812"/>
      <c r="B34" s="813"/>
      <c r="C34" s="813"/>
      <c r="D34" s="252" t="s">
        <v>280</v>
      </c>
      <c r="E34" s="841" t="s">
        <v>150</v>
      </c>
      <c r="F34" s="842"/>
      <c r="G34" s="842"/>
      <c r="H34" s="842"/>
      <c r="I34" s="842"/>
      <c r="J34" s="842"/>
      <c r="K34" s="842"/>
      <c r="L34" s="842"/>
      <c r="M34" s="760"/>
      <c r="N34" s="250"/>
      <c r="O34" s="250"/>
    </row>
    <row r="35" spans="1:15" s="251" customFormat="1" ht="18" customHeight="1" thickBot="1">
      <c r="A35" s="812"/>
      <c r="B35" s="813"/>
      <c r="C35" s="813"/>
      <c r="D35" s="221" t="s">
        <v>248</v>
      </c>
      <c r="E35" s="803"/>
      <c r="F35" s="804"/>
      <c r="G35" s="804"/>
      <c r="H35" s="804"/>
      <c r="I35" s="804"/>
      <c r="J35" s="804"/>
      <c r="K35" s="804"/>
      <c r="L35" s="804"/>
      <c r="M35" s="805"/>
      <c r="N35" s="250"/>
      <c r="O35" s="250"/>
    </row>
    <row r="36" spans="1:15" s="251" customFormat="1" ht="18" customHeight="1" thickBot="1">
      <c r="A36" s="812"/>
      <c r="B36" s="813"/>
      <c r="C36" s="813"/>
      <c r="D36" s="252" t="s">
        <v>266</v>
      </c>
      <c r="E36" s="841" t="s">
        <v>150</v>
      </c>
      <c r="F36" s="842"/>
      <c r="G36" s="842"/>
      <c r="H36" s="842"/>
      <c r="I36" s="842"/>
      <c r="J36" s="842"/>
      <c r="K36" s="842"/>
      <c r="L36" s="842"/>
      <c r="M36" s="760"/>
      <c r="N36" s="250"/>
      <c r="O36" s="250"/>
    </row>
    <row r="37" spans="1:15" s="251" customFormat="1" ht="24" customHeight="1" thickBot="1">
      <c r="A37" s="815"/>
      <c r="B37" s="816"/>
      <c r="C37" s="816"/>
      <c r="D37" s="260" t="s">
        <v>250</v>
      </c>
      <c r="E37" s="761" t="s">
        <v>233</v>
      </c>
      <c r="F37" s="762"/>
      <c r="G37" s="843" t="s">
        <v>281</v>
      </c>
      <c r="H37" s="844"/>
      <c r="I37" s="844"/>
      <c r="J37" s="844"/>
      <c r="K37" s="844"/>
      <c r="L37" s="844"/>
      <c r="M37" s="845"/>
      <c r="N37" s="250"/>
      <c r="O37" s="250"/>
    </row>
    <row r="38" spans="1:15" ht="24" customHeight="1" thickBot="1">
      <c r="A38" s="753" t="s">
        <v>282</v>
      </c>
      <c r="B38" s="754"/>
      <c r="C38" s="755"/>
      <c r="D38" s="261" t="s">
        <v>283</v>
      </c>
      <c r="E38" s="846" t="s">
        <v>270</v>
      </c>
      <c r="F38" s="847"/>
      <c r="G38" s="848"/>
      <c r="H38" s="849"/>
      <c r="I38" s="849"/>
      <c r="J38" s="849"/>
      <c r="K38" s="849"/>
      <c r="L38" s="849"/>
      <c r="M38" s="850"/>
      <c r="N38" s="193"/>
      <c r="O38" s="96"/>
    </row>
    <row r="39" spans="1:15" s="264" customFormat="1" ht="21" customHeight="1" thickBot="1">
      <c r="A39" s="756"/>
      <c r="B39" s="757"/>
      <c r="C39" s="758"/>
      <c r="D39" s="262" t="s">
        <v>284</v>
      </c>
      <c r="E39" s="851" t="s">
        <v>285</v>
      </c>
      <c r="F39" s="852"/>
      <c r="G39" s="852"/>
      <c r="H39" s="852"/>
      <c r="I39" s="852"/>
      <c r="J39" s="852"/>
      <c r="K39" s="852"/>
      <c r="L39" s="852"/>
      <c r="M39" s="853"/>
      <c r="N39" s="263"/>
      <c r="O39" s="263"/>
    </row>
    <row r="40" spans="1:15" ht="7.5" customHeight="1" thickBot="1">
      <c r="A40" s="265"/>
      <c r="B40" s="265"/>
      <c r="C40" s="196"/>
      <c r="D40" s="196"/>
      <c r="E40" s="196"/>
      <c r="F40" s="266"/>
      <c r="G40" s="196"/>
      <c r="H40" s="196"/>
      <c r="I40" s="196"/>
      <c r="J40" s="196"/>
      <c r="K40" s="196"/>
      <c r="L40" s="196"/>
      <c r="M40" s="196"/>
      <c r="N40" s="196"/>
      <c r="O40" s="196"/>
    </row>
    <row r="41" spans="1:15" ht="19.5" thickBot="1">
      <c r="A41" s="267" t="s">
        <v>216</v>
      </c>
      <c r="B41" s="268"/>
      <c r="C41" s="264" t="s">
        <v>217</v>
      </c>
      <c r="D41" s="264"/>
      <c r="E41" s="264"/>
      <c r="F41" s="269"/>
      <c r="G41" s="264"/>
      <c r="H41" s="264"/>
      <c r="I41" s="264"/>
      <c r="J41" s="264"/>
      <c r="K41" s="264"/>
      <c r="L41" s="264"/>
      <c r="M41" s="264"/>
      <c r="N41" s="196"/>
      <c r="O41" s="196"/>
    </row>
    <row r="42" spans="1:15" ht="19.5" thickBot="1">
      <c r="A42" s="267"/>
      <c r="B42" s="270"/>
      <c r="C42" s="264" t="s">
        <v>286</v>
      </c>
      <c r="D42" s="264"/>
      <c r="E42" s="264"/>
      <c r="F42" s="269"/>
      <c r="G42" s="264"/>
      <c r="H42" s="264"/>
      <c r="I42" s="264"/>
      <c r="J42" s="264"/>
      <c r="K42" s="264"/>
      <c r="L42" s="264"/>
      <c r="M42" s="264"/>
      <c r="N42" s="196"/>
      <c r="O42" s="196"/>
    </row>
    <row r="43" spans="1:15">
      <c r="A43" s="264" t="s">
        <v>219</v>
      </c>
      <c r="B43" s="854" t="s">
        <v>287</v>
      </c>
      <c r="C43" s="854"/>
      <c r="D43" s="854"/>
      <c r="E43" s="854"/>
      <c r="F43" s="854"/>
      <c r="G43" s="854"/>
      <c r="H43" s="854"/>
      <c r="I43" s="854"/>
      <c r="J43" s="854"/>
      <c r="K43" s="854"/>
      <c r="L43" s="854"/>
      <c r="M43" s="854"/>
      <c r="N43" s="196"/>
      <c r="O43" s="196"/>
    </row>
    <row r="68" spans="6:6" hidden="1">
      <c r="F68" s="196"/>
    </row>
    <row r="69" spans="6:6" hidden="1">
      <c r="F69" s="196"/>
    </row>
    <row r="70" spans="6:6" hidden="1">
      <c r="F70" s="196"/>
    </row>
    <row r="71" spans="6:6" hidden="1">
      <c r="F71" s="196"/>
    </row>
    <row r="72" spans="6:6" hidden="1">
      <c r="F72" s="196"/>
    </row>
    <row r="73" spans="6:6" hidden="1">
      <c r="F73" s="196"/>
    </row>
    <row r="74" spans="6:6" hidden="1">
      <c r="F74" s="196"/>
    </row>
    <row r="75" spans="6:6" hidden="1">
      <c r="F75" s="196"/>
    </row>
    <row r="76" spans="6:6" hidden="1">
      <c r="F76" s="196"/>
    </row>
    <row r="77" spans="6:6" hidden="1">
      <c r="F77" s="196"/>
    </row>
    <row r="78" spans="6:6" hidden="1">
      <c r="F78" s="196"/>
    </row>
    <row r="79" spans="6:6" hidden="1">
      <c r="F79" s="196"/>
    </row>
    <row r="80" spans="6:6" hidden="1">
      <c r="F80" s="196"/>
    </row>
    <row r="81" spans="6:6" hidden="1">
      <c r="F81" s="196"/>
    </row>
    <row r="82" spans="6:6" hidden="1">
      <c r="F82" s="196"/>
    </row>
    <row r="83" spans="6:6" hidden="1">
      <c r="F83" s="196"/>
    </row>
    <row r="84" spans="6:6" hidden="1">
      <c r="F84" s="196"/>
    </row>
    <row r="85" spans="6:6" hidden="1">
      <c r="F85" s="196"/>
    </row>
    <row r="86" spans="6:6" hidden="1">
      <c r="F86" s="196"/>
    </row>
    <row r="87" spans="6:6" hidden="1">
      <c r="F87" s="196"/>
    </row>
    <row r="88" spans="6:6" hidden="1">
      <c r="F88" s="196"/>
    </row>
    <row r="89" spans="6:6" hidden="1">
      <c r="F89" s="196"/>
    </row>
    <row r="90" spans="6:6" hidden="1">
      <c r="F90" s="196"/>
    </row>
    <row r="91" spans="6:6" hidden="1">
      <c r="F91" s="196"/>
    </row>
    <row r="92" spans="6:6" hidden="1">
      <c r="F92" s="196"/>
    </row>
    <row r="93" spans="6:6" hidden="1">
      <c r="F93" s="196"/>
    </row>
    <row r="94" spans="6:6" hidden="1">
      <c r="F94" s="196"/>
    </row>
    <row r="95" spans="6:6" hidden="1">
      <c r="F95" s="196"/>
    </row>
    <row r="96" spans="6:6" hidden="1">
      <c r="F96" s="196"/>
    </row>
    <row r="97" spans="6:6" hidden="1">
      <c r="F97" s="196"/>
    </row>
    <row r="98" spans="6:6" hidden="1">
      <c r="F98" s="196"/>
    </row>
    <row r="99" spans="6:6" hidden="1">
      <c r="F99" s="196"/>
    </row>
    <row r="100" spans="6:6" hidden="1">
      <c r="F100" s="196"/>
    </row>
    <row r="101" spans="6:6" hidden="1">
      <c r="F101" s="196"/>
    </row>
    <row r="102" spans="6:6" hidden="1">
      <c r="F102" s="196"/>
    </row>
    <row r="103" spans="6:6" hidden="1">
      <c r="F103" s="196"/>
    </row>
    <row r="104" spans="6:6" hidden="1">
      <c r="F104" s="196"/>
    </row>
    <row r="105" spans="6:6" hidden="1">
      <c r="F105" s="196"/>
    </row>
    <row r="106" spans="6:6" hidden="1">
      <c r="F106" s="196"/>
    </row>
    <row r="107" spans="6:6" hidden="1">
      <c r="F107" s="196"/>
    </row>
    <row r="108" spans="6:6" hidden="1">
      <c r="F108" s="196"/>
    </row>
    <row r="109" spans="6:6" hidden="1">
      <c r="F109" s="196"/>
    </row>
    <row r="110" spans="6:6" hidden="1">
      <c r="F110" s="196"/>
    </row>
    <row r="111" spans="6:6" hidden="1">
      <c r="F111" s="196"/>
    </row>
    <row r="112" spans="6:6" hidden="1">
      <c r="F112" s="196"/>
    </row>
    <row r="113" spans="6:6" hidden="1">
      <c r="F113" s="196"/>
    </row>
    <row r="114" spans="6:6" hidden="1">
      <c r="F114" s="196"/>
    </row>
    <row r="115" spans="6:6" hidden="1">
      <c r="F115" s="196"/>
    </row>
    <row r="116" spans="6:6" hidden="1">
      <c r="F116" s="196"/>
    </row>
    <row r="117" spans="6:6" hidden="1">
      <c r="F117" s="196"/>
    </row>
    <row r="118" spans="6:6">
      <c r="F118" s="266"/>
    </row>
    <row r="119" spans="6:6">
      <c r="F119" s="24"/>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A8AF-C0EC-4B0C-AE18-89157436A39A}">
  <dimension ref="A1:V150"/>
  <sheetViews>
    <sheetView showGridLines="0" zoomScale="70" zoomScaleNormal="70" zoomScaleSheetLayoutView="100" workbookViewId="0">
      <selection activeCell="I70" sqref="I70"/>
    </sheetView>
  </sheetViews>
  <sheetFormatPr defaultRowHeight="12" outlineLevelRow="1" outlineLevelCol="1"/>
  <cols>
    <col min="1" max="2" width="4.375" style="98" customWidth="1"/>
    <col min="3" max="3" width="28.375" style="98" customWidth="1"/>
    <col min="4" max="4" width="3.625" style="98" customWidth="1"/>
    <col min="5" max="5" width="14.375" style="98" customWidth="1"/>
    <col min="6" max="6" width="5.125" style="98" customWidth="1"/>
    <col min="7" max="7" width="7" style="100" customWidth="1"/>
    <col min="8" max="8" width="3.875" style="98" customWidth="1"/>
    <col min="9" max="9" width="5.125" style="98" customWidth="1"/>
    <col min="10" max="13" width="3.125" style="98" customWidth="1"/>
    <col min="14" max="14" width="3" style="98" customWidth="1"/>
    <col min="15" max="15" width="1.75" style="98" customWidth="1"/>
    <col min="16" max="16" width="2.625" style="98" customWidth="1"/>
    <col min="17" max="17" width="4.75" style="98" customWidth="1"/>
    <col min="18" max="18" width="2.125" style="98" customWidth="1"/>
    <col min="19" max="19" width="3.125" style="98" customWidth="1"/>
    <col min="20" max="20" width="9.125" style="98" customWidth="1"/>
    <col min="21" max="21" width="9.125" style="98" hidden="1" customWidth="1" outlineLevel="1"/>
    <col min="22" max="22" width="9.125" style="98" customWidth="1" collapsed="1"/>
    <col min="23" max="26" width="9.125" style="98" customWidth="1"/>
    <col min="27" max="16384" width="9" style="98"/>
  </cols>
  <sheetData>
    <row r="1" spans="1:19" ht="12.75" thickBot="1">
      <c r="A1" s="95" t="s">
        <v>288</v>
      </c>
      <c r="B1" s="95"/>
      <c r="C1" s="95"/>
      <c r="D1" s="95"/>
      <c r="E1" s="95"/>
      <c r="F1" s="95"/>
      <c r="G1" s="96"/>
      <c r="H1" s="95"/>
      <c r="I1" s="95"/>
      <c r="J1" s="95"/>
      <c r="K1" s="95"/>
      <c r="L1" s="95"/>
      <c r="M1" s="95"/>
      <c r="N1" s="95"/>
      <c r="O1" s="95"/>
      <c r="P1" s="95"/>
      <c r="Q1" s="97"/>
      <c r="R1" s="95"/>
      <c r="S1" s="95"/>
    </row>
    <row r="2" spans="1:19" ht="12.75" customHeight="1" thickBot="1">
      <c r="C2" s="95"/>
      <c r="D2" s="95"/>
      <c r="E2" s="95"/>
      <c r="H2" s="487" t="s">
        <v>1</v>
      </c>
      <c r="I2" s="488"/>
      <c r="J2" s="364">
        <v>20071002</v>
      </c>
      <c r="K2" s="365"/>
      <c r="L2" s="365"/>
      <c r="M2" s="365"/>
      <c r="N2" s="365"/>
      <c r="O2" s="365"/>
      <c r="P2" s="366"/>
      <c r="Q2" s="101"/>
      <c r="R2" s="95"/>
      <c r="S2" s="95"/>
    </row>
    <row r="3" spans="1:19" ht="26.25" customHeight="1" thickBot="1">
      <c r="A3" s="492" t="s">
        <v>289</v>
      </c>
      <c r="B3" s="492"/>
      <c r="C3" s="492"/>
      <c r="D3" s="492"/>
      <c r="E3" s="492"/>
      <c r="F3" s="492"/>
      <c r="G3" s="492"/>
      <c r="H3" s="492"/>
      <c r="I3" s="492"/>
      <c r="J3" s="492"/>
      <c r="K3" s="492"/>
      <c r="L3" s="492"/>
      <c r="M3" s="492"/>
      <c r="N3" s="492"/>
      <c r="O3" s="492"/>
      <c r="P3" s="492"/>
      <c r="Q3" s="492"/>
      <c r="R3" s="95"/>
      <c r="S3" s="95"/>
    </row>
    <row r="4" spans="1:19" ht="27" hidden="1" customHeight="1" outlineLevel="1" thickBot="1">
      <c r="A4" s="866" t="s">
        <v>290</v>
      </c>
      <c r="B4" s="866"/>
      <c r="C4" s="866"/>
      <c r="D4" s="271"/>
      <c r="E4" s="155" t="s">
        <v>291</v>
      </c>
      <c r="F4" s="867"/>
      <c r="G4" s="868"/>
      <c r="H4" s="869"/>
      <c r="I4" s="870" t="s">
        <v>292</v>
      </c>
      <c r="J4" s="871"/>
      <c r="K4" s="871"/>
      <c r="L4" s="871"/>
      <c r="M4" s="871"/>
      <c r="N4" s="871"/>
      <c r="O4" s="871"/>
      <c r="P4" s="871"/>
      <c r="Q4" s="872"/>
      <c r="R4" s="272"/>
      <c r="S4" s="273"/>
    </row>
    <row r="5" spans="1:19" ht="27" hidden="1" customHeight="1" outlineLevel="1" thickBot="1">
      <c r="A5" s="895" t="s">
        <v>293</v>
      </c>
      <c r="B5" s="856" t="s">
        <v>134</v>
      </c>
      <c r="C5" s="898"/>
      <c r="D5" s="274"/>
      <c r="E5" s="275" t="s">
        <v>135</v>
      </c>
      <c r="F5" s="899"/>
      <c r="G5" s="900"/>
      <c r="H5" s="901"/>
      <c r="I5" s="276"/>
      <c r="J5" s="277"/>
      <c r="K5" s="278"/>
      <c r="L5" s="278"/>
      <c r="M5" s="278"/>
      <c r="N5" s="278"/>
      <c r="O5" s="278"/>
      <c r="P5" s="144"/>
      <c r="Q5" s="279"/>
      <c r="R5" s="272"/>
      <c r="S5" s="273"/>
    </row>
    <row r="6" spans="1:19" ht="27" hidden="1" customHeight="1" outlineLevel="1" thickBot="1">
      <c r="A6" s="896"/>
      <c r="B6" s="855" t="s">
        <v>139</v>
      </c>
      <c r="C6" s="855"/>
      <c r="D6" s="280"/>
      <c r="E6" s="911" t="s">
        <v>241</v>
      </c>
      <c r="F6" s="912"/>
      <c r="G6" s="913"/>
      <c r="H6" s="873"/>
      <c r="I6" s="874"/>
      <c r="J6" s="875"/>
      <c r="K6" s="281" t="s">
        <v>141</v>
      </c>
      <c r="L6" s="905"/>
      <c r="M6" s="906"/>
      <c r="N6" s="906"/>
      <c r="O6" s="906"/>
      <c r="P6" s="906"/>
      <c r="Q6" s="907"/>
      <c r="R6" s="272"/>
      <c r="S6" s="273"/>
    </row>
    <row r="7" spans="1:19" ht="18" hidden="1" customHeight="1" outlineLevel="1" thickBot="1">
      <c r="A7" s="896"/>
      <c r="B7" s="908" t="s">
        <v>143</v>
      </c>
      <c r="C7" s="909"/>
      <c r="D7" s="909"/>
      <c r="E7" s="909"/>
      <c r="F7" s="909"/>
      <c r="G7" s="909"/>
      <c r="H7" s="909"/>
      <c r="I7" s="909"/>
      <c r="J7" s="909"/>
      <c r="K7" s="909"/>
      <c r="L7" s="909"/>
      <c r="M7" s="909"/>
      <c r="N7" s="909"/>
      <c r="O7" s="909"/>
      <c r="P7" s="909"/>
      <c r="Q7" s="910"/>
      <c r="R7" s="272"/>
      <c r="S7" s="273"/>
    </row>
    <row r="8" spans="1:19" ht="18" hidden="1" customHeight="1" outlineLevel="1" thickBot="1">
      <c r="A8" s="896"/>
      <c r="B8" s="855" t="s">
        <v>144</v>
      </c>
      <c r="C8" s="856"/>
      <c r="D8" s="282"/>
      <c r="E8" s="905"/>
      <c r="F8" s="906"/>
      <c r="G8" s="906"/>
      <c r="H8" s="906"/>
      <c r="I8" s="907"/>
      <c r="J8" s="283"/>
      <c r="K8" s="284"/>
      <c r="L8" s="284"/>
      <c r="M8" s="284"/>
      <c r="N8" s="284"/>
      <c r="O8" s="284"/>
      <c r="P8" s="284"/>
      <c r="Q8" s="285"/>
      <c r="R8" s="272"/>
      <c r="S8" s="273"/>
    </row>
    <row r="9" spans="1:19" ht="18" hidden="1" customHeight="1" outlineLevel="1" thickBot="1">
      <c r="A9" s="896"/>
      <c r="B9" s="855" t="s">
        <v>294</v>
      </c>
      <c r="C9" s="856"/>
      <c r="D9" s="282"/>
      <c r="E9" s="905"/>
      <c r="F9" s="906"/>
      <c r="G9" s="906"/>
      <c r="H9" s="906"/>
      <c r="I9" s="906"/>
      <c r="J9" s="906"/>
      <c r="K9" s="906"/>
      <c r="L9" s="906"/>
      <c r="M9" s="906"/>
      <c r="N9" s="906"/>
      <c r="O9" s="906"/>
      <c r="P9" s="906"/>
      <c r="Q9" s="907"/>
      <c r="R9" s="272"/>
      <c r="S9" s="273"/>
    </row>
    <row r="10" spans="1:19" ht="18" hidden="1" customHeight="1" outlineLevel="1" thickBot="1">
      <c r="A10" s="896"/>
      <c r="B10" s="914" t="s">
        <v>295</v>
      </c>
      <c r="C10" s="915"/>
      <c r="D10" s="144"/>
      <c r="E10" s="860"/>
      <c r="F10" s="861"/>
      <c r="G10" s="862"/>
      <c r="H10" s="863"/>
      <c r="I10" s="864"/>
      <c r="J10" s="864"/>
      <c r="K10" s="864"/>
      <c r="L10" s="864"/>
      <c r="M10" s="864"/>
      <c r="N10" s="864"/>
      <c r="O10" s="864"/>
      <c r="P10" s="864"/>
      <c r="Q10" s="865"/>
      <c r="R10" s="272"/>
      <c r="S10" s="273"/>
    </row>
    <row r="11" spans="1:19" ht="18" hidden="1" customHeight="1" outlineLevel="1" thickBot="1">
      <c r="A11" s="896"/>
      <c r="B11" s="855" t="s">
        <v>296</v>
      </c>
      <c r="C11" s="856"/>
      <c r="D11" s="282"/>
      <c r="E11" s="873"/>
      <c r="F11" s="874"/>
      <c r="G11" s="874"/>
      <c r="H11" s="874"/>
      <c r="I11" s="874"/>
      <c r="J11" s="874"/>
      <c r="K11" s="874"/>
      <c r="L11" s="874"/>
      <c r="M11" s="874"/>
      <c r="N11" s="874"/>
      <c r="O11" s="874"/>
      <c r="P11" s="874"/>
      <c r="Q11" s="875"/>
      <c r="R11" s="272"/>
      <c r="S11" s="273"/>
    </row>
    <row r="12" spans="1:19" ht="60" hidden="1" customHeight="1" outlineLevel="1" thickBot="1">
      <c r="A12" s="896"/>
      <c r="B12" s="855" t="s">
        <v>148</v>
      </c>
      <c r="C12" s="856"/>
      <c r="D12" s="282"/>
      <c r="E12" s="857"/>
      <c r="F12" s="858"/>
      <c r="G12" s="858"/>
      <c r="H12" s="858"/>
      <c r="I12" s="858"/>
      <c r="J12" s="858"/>
      <c r="K12" s="858"/>
      <c r="L12" s="858"/>
      <c r="M12" s="858"/>
      <c r="N12" s="858"/>
      <c r="O12" s="858"/>
      <c r="P12" s="858"/>
      <c r="Q12" s="859"/>
      <c r="R12" s="272"/>
      <c r="S12" s="273"/>
    </row>
    <row r="13" spans="1:19" ht="18" hidden="1" customHeight="1" outlineLevel="1" thickBot="1">
      <c r="A13" s="896"/>
      <c r="B13" s="855" t="s">
        <v>297</v>
      </c>
      <c r="C13" s="856"/>
      <c r="D13" s="282"/>
      <c r="E13" s="902"/>
      <c r="F13" s="903"/>
      <c r="G13" s="903"/>
      <c r="H13" s="286" t="s">
        <v>150</v>
      </c>
      <c r="I13" s="903"/>
      <c r="J13" s="903"/>
      <c r="K13" s="903"/>
      <c r="L13" s="903"/>
      <c r="M13" s="903"/>
      <c r="N13" s="903"/>
      <c r="O13" s="903"/>
      <c r="P13" s="903"/>
      <c r="Q13" s="904"/>
      <c r="R13" s="272"/>
      <c r="S13" s="273"/>
    </row>
    <row r="14" spans="1:19" ht="18" hidden="1" customHeight="1" outlineLevel="1" thickBot="1">
      <c r="A14" s="897"/>
      <c r="B14" s="855" t="s">
        <v>112</v>
      </c>
      <c r="C14" s="856"/>
      <c r="D14" s="282"/>
      <c r="E14" s="287"/>
      <c r="F14" s="876" t="s">
        <v>152</v>
      </c>
      <c r="G14" s="877"/>
      <c r="H14" s="877"/>
      <c r="I14" s="877"/>
      <c r="J14" s="877"/>
      <c r="K14" s="877"/>
      <c r="L14" s="877"/>
      <c r="M14" s="877"/>
      <c r="N14" s="878"/>
      <c r="O14" s="288"/>
      <c r="P14" s="879"/>
      <c r="Q14" s="880"/>
      <c r="R14" s="272"/>
      <c r="S14" s="273"/>
    </row>
    <row r="15" spans="1:19" ht="27" hidden="1" customHeight="1" outlineLevel="1" thickBot="1">
      <c r="A15" s="561" t="s">
        <v>298</v>
      </c>
      <c r="B15" s="881"/>
      <c r="C15" s="882"/>
      <c r="D15" s="289"/>
      <c r="E15" s="290" t="s">
        <v>277</v>
      </c>
      <c r="F15" s="886"/>
      <c r="G15" s="887"/>
      <c r="H15" s="888"/>
      <c r="I15" s="645" t="s">
        <v>278</v>
      </c>
      <c r="J15" s="646"/>
      <c r="K15" s="647"/>
      <c r="L15" s="889"/>
      <c r="M15" s="890"/>
      <c r="N15" s="890"/>
      <c r="O15" s="890"/>
      <c r="P15" s="890"/>
      <c r="Q15" s="891"/>
      <c r="R15" s="272"/>
      <c r="S15" s="273"/>
    </row>
    <row r="16" spans="1:19" ht="27" hidden="1" customHeight="1" outlineLevel="1" thickBot="1">
      <c r="A16" s="883"/>
      <c r="B16" s="884"/>
      <c r="C16" s="885"/>
      <c r="D16" s="289"/>
      <c r="E16" s="291" t="s">
        <v>299</v>
      </c>
      <c r="F16" s="892"/>
      <c r="G16" s="893"/>
      <c r="H16" s="893"/>
      <c r="I16" s="893"/>
      <c r="J16" s="893"/>
      <c r="K16" s="893"/>
      <c r="L16" s="893"/>
      <c r="M16" s="893"/>
      <c r="N16" s="893"/>
      <c r="O16" s="893"/>
      <c r="P16" s="893"/>
      <c r="Q16" s="894"/>
      <c r="R16" s="272"/>
      <c r="S16" s="273"/>
    </row>
    <row r="17" spans="1:21" ht="27" hidden="1" customHeight="1" outlineLevel="1" thickBot="1">
      <c r="A17" s="561" t="s">
        <v>300</v>
      </c>
      <c r="B17" s="881"/>
      <c r="C17" s="882"/>
      <c r="D17" s="292"/>
      <c r="E17" s="933" t="s">
        <v>301</v>
      </c>
      <c r="F17" s="934"/>
      <c r="G17" s="934"/>
      <c r="H17" s="934"/>
      <c r="I17" s="935"/>
      <c r="J17" s="935"/>
      <c r="K17" s="935"/>
      <c r="L17" s="936"/>
      <c r="M17" s="899"/>
      <c r="N17" s="900"/>
      <c r="O17" s="900"/>
      <c r="P17" s="900"/>
      <c r="Q17" s="901"/>
      <c r="R17" s="272"/>
      <c r="S17" s="273"/>
    </row>
    <row r="18" spans="1:21" ht="27" hidden="1" customHeight="1" outlineLevel="1" thickBot="1">
      <c r="A18" s="943" t="s">
        <v>302</v>
      </c>
      <c r="B18" s="741"/>
      <c r="C18" s="742"/>
      <c r="D18" s="293"/>
      <c r="E18" s="122" t="s">
        <v>162</v>
      </c>
      <c r="F18" s="899"/>
      <c r="G18" s="900"/>
      <c r="H18" s="901"/>
      <c r="I18" s="944" t="s">
        <v>163</v>
      </c>
      <c r="J18" s="945"/>
      <c r="K18" s="945"/>
      <c r="L18" s="945"/>
      <c r="M18" s="946"/>
      <c r="N18" s="947"/>
      <c r="O18" s="948"/>
      <c r="P18" s="948"/>
      <c r="Q18" s="949"/>
    </row>
    <row r="19" spans="1:21" ht="27" hidden="1" customHeight="1" outlineLevel="1" thickBot="1">
      <c r="A19" s="561" t="s">
        <v>303</v>
      </c>
      <c r="B19" s="881"/>
      <c r="C19" s="882"/>
      <c r="D19" s="294"/>
      <c r="E19" s="295" t="s">
        <v>165</v>
      </c>
      <c r="F19" s="916"/>
      <c r="G19" s="917"/>
      <c r="H19" s="918"/>
      <c r="I19" s="296"/>
      <c r="J19" s="296"/>
      <c r="K19" s="296"/>
      <c r="L19" s="296"/>
      <c r="M19" s="296"/>
      <c r="N19" s="297"/>
      <c r="O19" s="297"/>
      <c r="P19" s="297"/>
      <c r="Q19" s="298"/>
    </row>
    <row r="20" spans="1:21" ht="21" customHeight="1" collapsed="1" thickBot="1">
      <c r="A20" s="493" t="s">
        <v>304</v>
      </c>
      <c r="B20" s="919"/>
      <c r="C20" s="920"/>
      <c r="D20" s="924" t="s">
        <v>166</v>
      </c>
      <c r="E20" s="925"/>
      <c r="F20" s="510" t="s">
        <v>160</v>
      </c>
      <c r="G20" s="926"/>
      <c r="H20" s="927"/>
      <c r="I20" s="118"/>
      <c r="J20" s="299"/>
      <c r="K20" s="299"/>
      <c r="L20" s="300"/>
      <c r="M20" s="301"/>
      <c r="N20" s="301"/>
      <c r="O20" s="301"/>
      <c r="P20" s="301"/>
      <c r="Q20" s="302"/>
      <c r="R20" s="95"/>
      <c r="S20" s="96"/>
    </row>
    <row r="21" spans="1:21" ht="20.25" customHeight="1" thickBot="1">
      <c r="A21" s="921"/>
      <c r="B21" s="922"/>
      <c r="C21" s="923"/>
      <c r="D21" s="928" t="s">
        <v>167</v>
      </c>
      <c r="E21" s="929"/>
      <c r="F21" s="930"/>
      <c r="G21" s="931"/>
      <c r="H21" s="932"/>
      <c r="I21" s="937" t="s">
        <v>168</v>
      </c>
      <c r="J21" s="938"/>
      <c r="K21" s="939"/>
      <c r="L21" s="940"/>
      <c r="M21" s="941"/>
      <c r="N21" s="941"/>
      <c r="O21" s="941"/>
      <c r="P21" s="941"/>
      <c r="Q21" s="942"/>
      <c r="R21" s="95"/>
      <c r="S21" s="95"/>
    </row>
    <row r="22" spans="1:21" ht="18" customHeight="1" thickBot="1">
      <c r="A22" s="950" t="s">
        <v>169</v>
      </c>
      <c r="B22" s="951"/>
      <c r="C22" s="952"/>
      <c r="D22" s="953" t="s">
        <v>305</v>
      </c>
      <c r="E22" s="954"/>
      <c r="F22" s="954"/>
      <c r="G22" s="954"/>
      <c r="H22" s="954"/>
      <c r="I22" s="954"/>
      <c r="J22" s="954"/>
      <c r="K22" s="954"/>
      <c r="L22" s="954"/>
      <c r="M22" s="954"/>
      <c r="N22" s="954"/>
      <c r="O22" s="954"/>
      <c r="P22" s="954"/>
      <c r="Q22" s="303"/>
      <c r="R22" s="95"/>
      <c r="S22" s="95"/>
    </row>
    <row r="23" spans="1:21" s="141" customFormat="1" ht="21" customHeight="1" thickBot="1">
      <c r="A23" s="955" t="s">
        <v>306</v>
      </c>
      <c r="B23" s="956"/>
      <c r="C23" s="957"/>
      <c r="D23" s="530" t="s">
        <v>171</v>
      </c>
      <c r="E23" s="604"/>
      <c r="F23" s="594" t="s">
        <v>136</v>
      </c>
      <c r="G23" s="595"/>
      <c r="H23" s="596"/>
      <c r="I23" s="961" t="s">
        <v>172</v>
      </c>
      <c r="J23" s="962"/>
      <c r="K23" s="963"/>
      <c r="L23" s="964"/>
      <c r="M23" s="965"/>
      <c r="N23" s="965"/>
      <c r="O23" s="965"/>
      <c r="P23" s="965"/>
      <c r="Q23" s="966"/>
      <c r="R23" s="139"/>
      <c r="S23" s="96"/>
    </row>
    <row r="24" spans="1:21" s="141" customFormat="1" ht="21" customHeight="1" thickBot="1">
      <c r="A24" s="958"/>
      <c r="B24" s="959"/>
      <c r="C24" s="960"/>
      <c r="D24" s="967" t="s">
        <v>307</v>
      </c>
      <c r="E24" s="968"/>
      <c r="F24" s="969"/>
      <c r="G24" s="970"/>
      <c r="H24" s="970"/>
      <c r="I24" s="970"/>
      <c r="J24" s="970"/>
      <c r="K24" s="970"/>
      <c r="L24" s="970"/>
      <c r="M24" s="970"/>
      <c r="N24" s="970"/>
      <c r="O24" s="970"/>
      <c r="P24" s="970"/>
      <c r="Q24" s="971"/>
      <c r="R24" s="139"/>
      <c r="S24" s="140"/>
    </row>
    <row r="25" spans="1:21" ht="21" customHeight="1" thickBot="1">
      <c r="A25" s="576" t="s">
        <v>308</v>
      </c>
      <c r="B25" s="577"/>
      <c r="C25" s="972"/>
      <c r="D25" s="558" t="s">
        <v>175</v>
      </c>
      <c r="E25" s="559"/>
      <c r="F25" s="510" t="s">
        <v>270</v>
      </c>
      <c r="G25" s="560"/>
      <c r="H25" s="511"/>
      <c r="I25" s="981"/>
      <c r="J25" s="982"/>
      <c r="K25" s="982"/>
      <c r="L25" s="982"/>
      <c r="M25" s="982"/>
      <c r="N25" s="982"/>
      <c r="O25" s="982"/>
      <c r="P25" s="982"/>
      <c r="Q25" s="983"/>
      <c r="R25" s="95"/>
      <c r="S25" s="96"/>
    </row>
    <row r="26" spans="1:21" ht="11.25" customHeight="1" thickBot="1">
      <c r="A26" s="973"/>
      <c r="B26" s="974"/>
      <c r="C26" s="975"/>
      <c r="D26" s="984" t="s">
        <v>177</v>
      </c>
      <c r="E26" s="985"/>
      <c r="F26" s="986" t="s">
        <v>309</v>
      </c>
      <c r="G26" s="987"/>
      <c r="H26" s="969"/>
      <c r="I26" s="990"/>
      <c r="J26" s="990"/>
      <c r="K26" s="990"/>
      <c r="L26" s="990"/>
      <c r="M26" s="990"/>
      <c r="N26" s="990"/>
      <c r="O26" s="990"/>
      <c r="P26" s="990"/>
      <c r="Q26" s="991"/>
      <c r="R26" s="95"/>
      <c r="S26" s="95"/>
      <c r="U26" s="98" t="s">
        <v>267</v>
      </c>
    </row>
    <row r="27" spans="1:21" ht="11.25" customHeight="1" thickBot="1">
      <c r="A27" s="973"/>
      <c r="B27" s="974"/>
      <c r="C27" s="975"/>
      <c r="D27" s="993"/>
      <c r="E27" s="994"/>
      <c r="F27" s="988"/>
      <c r="G27" s="989"/>
      <c r="H27" s="992"/>
      <c r="I27" s="990"/>
      <c r="J27" s="990"/>
      <c r="K27" s="990"/>
      <c r="L27" s="990"/>
      <c r="M27" s="990"/>
      <c r="N27" s="990"/>
      <c r="O27" s="990"/>
      <c r="P27" s="990"/>
      <c r="Q27" s="991"/>
      <c r="R27" s="95"/>
      <c r="S27" s="95"/>
      <c r="U27" s="98" t="s">
        <v>272</v>
      </c>
    </row>
    <row r="28" spans="1:21" ht="11.25" customHeight="1" thickBot="1">
      <c r="A28" s="976"/>
      <c r="B28" s="977"/>
      <c r="C28" s="975"/>
      <c r="D28" s="984" t="s">
        <v>178</v>
      </c>
      <c r="E28" s="985"/>
      <c r="F28" s="986" t="s">
        <v>309</v>
      </c>
      <c r="G28" s="987"/>
      <c r="H28" s="969"/>
      <c r="I28" s="990"/>
      <c r="J28" s="990"/>
      <c r="K28" s="990"/>
      <c r="L28" s="990"/>
      <c r="M28" s="990"/>
      <c r="N28" s="990"/>
      <c r="O28" s="990"/>
      <c r="P28" s="990"/>
      <c r="Q28" s="991"/>
      <c r="R28" s="95"/>
      <c r="S28" s="95"/>
      <c r="U28" s="98" t="s">
        <v>274</v>
      </c>
    </row>
    <row r="29" spans="1:21" ht="11.25" customHeight="1" thickBot="1">
      <c r="A29" s="978"/>
      <c r="B29" s="979"/>
      <c r="C29" s="980"/>
      <c r="D29" s="995"/>
      <c r="E29" s="996"/>
      <c r="F29" s="988"/>
      <c r="G29" s="989"/>
      <c r="H29" s="992"/>
      <c r="I29" s="990"/>
      <c r="J29" s="990"/>
      <c r="K29" s="990"/>
      <c r="L29" s="990"/>
      <c r="M29" s="990"/>
      <c r="N29" s="990"/>
      <c r="O29" s="990"/>
      <c r="P29" s="990"/>
      <c r="Q29" s="991"/>
      <c r="R29" s="95"/>
      <c r="S29" s="95"/>
    </row>
    <row r="30" spans="1:21" ht="27.75" customHeight="1" thickBot="1">
      <c r="A30" s="493" t="s">
        <v>310</v>
      </c>
      <c r="B30" s="494"/>
      <c r="C30" s="495"/>
      <c r="D30" s="1000" t="s">
        <v>58</v>
      </c>
      <c r="E30" s="304" t="s">
        <v>311</v>
      </c>
      <c r="F30" s="1002" t="s">
        <v>270</v>
      </c>
      <c r="G30" s="1003"/>
      <c r="H30" s="1003"/>
      <c r="I30" s="1003"/>
      <c r="J30" s="1004"/>
      <c r="K30" s="1005" t="s">
        <v>312</v>
      </c>
      <c r="L30" s="1006"/>
      <c r="M30" s="1006"/>
      <c r="N30" s="1006"/>
      <c r="O30" s="1006"/>
      <c r="P30" s="1006"/>
      <c r="Q30" s="1007"/>
      <c r="R30" s="95"/>
      <c r="S30" s="96"/>
      <c r="U30" s="305" t="s">
        <v>313</v>
      </c>
    </row>
    <row r="31" spans="1:21" ht="18" customHeight="1" thickBot="1">
      <c r="A31" s="496"/>
      <c r="B31" s="497"/>
      <c r="C31" s="498"/>
      <c r="D31" s="1001"/>
      <c r="E31" s="306" t="s">
        <v>314</v>
      </c>
      <c r="F31" s="1008"/>
      <c r="G31" s="1009"/>
      <c r="H31" s="1009"/>
      <c r="I31" s="1009"/>
      <c r="J31" s="1009"/>
      <c r="K31" s="1009"/>
      <c r="L31" s="1009"/>
      <c r="M31" s="1009"/>
      <c r="N31" s="1009"/>
      <c r="O31" s="1009"/>
      <c r="P31" s="1009"/>
      <c r="Q31" s="1010"/>
      <c r="R31" s="95"/>
      <c r="S31" s="95"/>
      <c r="U31" s="98" t="s">
        <v>315</v>
      </c>
    </row>
    <row r="32" spans="1:21" ht="18" customHeight="1" thickBot="1">
      <c r="A32" s="496"/>
      <c r="B32" s="497"/>
      <c r="C32" s="498"/>
      <c r="D32" s="1001"/>
      <c r="E32" s="307" t="s">
        <v>316</v>
      </c>
      <c r="F32" s="1011" t="s">
        <v>317</v>
      </c>
      <c r="G32" s="1012"/>
      <c r="H32" s="1012"/>
      <c r="I32" s="1012"/>
      <c r="J32" s="1012"/>
      <c r="K32" s="1012"/>
      <c r="L32" s="1012"/>
      <c r="M32" s="1012"/>
      <c r="N32" s="1012"/>
      <c r="O32" s="1012"/>
      <c r="P32" s="1012"/>
      <c r="Q32" s="1013"/>
      <c r="R32" s="95"/>
      <c r="S32" s="95"/>
      <c r="U32" s="98" t="s">
        <v>318</v>
      </c>
    </row>
    <row r="33" spans="1:21" ht="18" customHeight="1" thickBot="1">
      <c r="A33" s="496"/>
      <c r="B33" s="497"/>
      <c r="C33" s="498"/>
      <c r="D33" s="1001"/>
      <c r="E33" s="306" t="s">
        <v>319</v>
      </c>
      <c r="F33" s="1008"/>
      <c r="G33" s="1009"/>
      <c r="H33" s="1009"/>
      <c r="I33" s="1009"/>
      <c r="J33" s="1009"/>
      <c r="K33" s="1009"/>
      <c r="L33" s="1009"/>
      <c r="M33" s="1009"/>
      <c r="N33" s="1009"/>
      <c r="O33" s="1009"/>
      <c r="P33" s="1009"/>
      <c r="Q33" s="1010"/>
      <c r="R33" s="95"/>
      <c r="S33" s="95"/>
      <c r="U33" s="98" t="s">
        <v>320</v>
      </c>
    </row>
    <row r="34" spans="1:21" ht="18" customHeight="1" thickBot="1">
      <c r="A34" s="496"/>
      <c r="B34" s="497"/>
      <c r="C34" s="498"/>
      <c r="D34" s="1001"/>
      <c r="E34" s="307" t="s">
        <v>321</v>
      </c>
      <c r="F34" s="1011" t="s">
        <v>317</v>
      </c>
      <c r="G34" s="1012"/>
      <c r="H34" s="1012"/>
      <c r="I34" s="1012"/>
      <c r="J34" s="1012"/>
      <c r="K34" s="1012"/>
      <c r="L34" s="1012"/>
      <c r="M34" s="1012"/>
      <c r="N34" s="1012"/>
      <c r="O34" s="1012"/>
      <c r="P34" s="1012"/>
      <c r="Q34" s="1013"/>
      <c r="R34" s="95"/>
      <c r="S34" s="95"/>
      <c r="U34" s="98" t="s">
        <v>322</v>
      </c>
    </row>
    <row r="35" spans="1:21" ht="18" customHeight="1" thickBot="1">
      <c r="A35" s="496"/>
      <c r="B35" s="497"/>
      <c r="C35" s="498"/>
      <c r="D35" s="1001"/>
      <c r="E35" s="308" t="s">
        <v>323</v>
      </c>
      <c r="F35" s="1008"/>
      <c r="G35" s="1009"/>
      <c r="H35" s="1009"/>
      <c r="I35" s="1009"/>
      <c r="J35" s="1009"/>
      <c r="K35" s="1009"/>
      <c r="L35" s="1009"/>
      <c r="M35" s="1009"/>
      <c r="N35" s="1009"/>
      <c r="O35" s="1009"/>
      <c r="P35" s="1009"/>
      <c r="Q35" s="1010"/>
      <c r="R35" s="95"/>
      <c r="S35" s="95"/>
      <c r="U35" s="309" t="s">
        <v>324</v>
      </c>
    </row>
    <row r="36" spans="1:21" ht="18" customHeight="1" thickBot="1">
      <c r="A36" s="496"/>
      <c r="B36" s="497"/>
      <c r="C36" s="498"/>
      <c r="D36" s="1001"/>
      <c r="E36" s="310" t="s">
        <v>325</v>
      </c>
      <c r="F36" s="1008"/>
      <c r="G36" s="1009"/>
      <c r="H36" s="1009"/>
      <c r="I36" s="1009"/>
      <c r="J36" s="1009"/>
      <c r="K36" s="1009"/>
      <c r="L36" s="1009"/>
      <c r="M36" s="1009"/>
      <c r="N36" s="1009"/>
      <c r="O36" s="1009"/>
      <c r="P36" s="1009"/>
      <c r="Q36" s="1010"/>
      <c r="R36" s="95"/>
      <c r="S36" s="95"/>
      <c r="U36" s="309" t="s">
        <v>326</v>
      </c>
    </row>
    <row r="37" spans="1:21" ht="18" customHeight="1" thickBot="1">
      <c r="A37" s="496"/>
      <c r="B37" s="497"/>
      <c r="C37" s="498"/>
      <c r="D37" s="1000" t="s">
        <v>327</v>
      </c>
      <c r="E37" s="311" t="s">
        <v>175</v>
      </c>
      <c r="F37" s="510" t="s">
        <v>136</v>
      </c>
      <c r="G37" s="560"/>
      <c r="H37" s="511"/>
      <c r="I37" s="312"/>
      <c r="J37" s="312"/>
      <c r="K37" s="312"/>
      <c r="L37" s="312"/>
      <c r="M37" s="312"/>
      <c r="N37" s="312"/>
      <c r="O37" s="312"/>
      <c r="P37" s="312"/>
      <c r="Q37" s="313"/>
      <c r="R37" s="95"/>
      <c r="S37" s="96"/>
      <c r="U37" s="309" t="s">
        <v>328</v>
      </c>
    </row>
    <row r="38" spans="1:21" ht="18" customHeight="1" thickBot="1">
      <c r="A38" s="496"/>
      <c r="B38" s="497"/>
      <c r="C38" s="498"/>
      <c r="D38" s="1001"/>
      <c r="E38" s="314" t="s">
        <v>329</v>
      </c>
      <c r="F38" s="1011" t="s">
        <v>309</v>
      </c>
      <c r="G38" s="1020"/>
      <c r="H38" s="1021" t="s">
        <v>186</v>
      </c>
      <c r="I38" s="1022"/>
      <c r="J38" s="1023"/>
      <c r="K38" s="1024"/>
      <c r="L38" s="1024"/>
      <c r="M38" s="1024"/>
      <c r="N38" s="1024"/>
      <c r="O38" s="1024"/>
      <c r="P38" s="1024"/>
      <c r="Q38" s="772"/>
      <c r="R38" s="95"/>
      <c r="S38" s="95"/>
      <c r="U38" s="98" t="s">
        <v>330</v>
      </c>
    </row>
    <row r="39" spans="1:21" ht="18" customHeight="1" thickBot="1">
      <c r="A39" s="997"/>
      <c r="B39" s="998"/>
      <c r="C39" s="999"/>
      <c r="D39" s="1019"/>
      <c r="E39" s="315" t="s">
        <v>331</v>
      </c>
      <c r="F39" s="1011" t="s">
        <v>317</v>
      </c>
      <c r="G39" s="1025"/>
      <c r="H39" s="1026"/>
      <c r="I39" s="1027"/>
      <c r="J39" s="1027"/>
      <c r="K39" s="1028"/>
      <c r="L39" s="1028"/>
      <c r="M39" s="1028"/>
      <c r="N39" s="1028"/>
      <c r="O39" s="1028"/>
      <c r="P39" s="1028"/>
      <c r="Q39" s="1029"/>
      <c r="R39" s="95"/>
      <c r="S39" s="95"/>
      <c r="U39" s="98" t="s">
        <v>332</v>
      </c>
    </row>
    <row r="40" spans="1:21" ht="18" customHeight="1" thickBot="1">
      <c r="A40" s="1059" t="s">
        <v>333</v>
      </c>
      <c r="B40" s="1060"/>
      <c r="C40" s="1061"/>
      <c r="D40" s="1070" t="s">
        <v>188</v>
      </c>
      <c r="E40" s="1071"/>
      <c r="F40" s="1041" t="s">
        <v>270</v>
      </c>
      <c r="G40" s="1042"/>
      <c r="H40" s="1042"/>
      <c r="I40" s="1042"/>
      <c r="J40" s="1042"/>
      <c r="K40" s="1042"/>
      <c r="L40" s="1042"/>
      <c r="M40" s="1042"/>
      <c r="N40" s="1042"/>
      <c r="O40" s="1042"/>
      <c r="P40" s="1042"/>
      <c r="Q40" s="1043"/>
      <c r="R40" s="95"/>
      <c r="S40" s="96"/>
    </row>
    <row r="41" spans="1:21" ht="18" customHeight="1" thickBot="1">
      <c r="A41" s="1062"/>
      <c r="B41" s="1063"/>
      <c r="C41" s="1064"/>
      <c r="D41" s="1017" t="s">
        <v>334</v>
      </c>
      <c r="E41" s="1018"/>
      <c r="F41" s="1014"/>
      <c r="G41" s="1015"/>
      <c r="H41" s="1015"/>
      <c r="I41" s="1015"/>
      <c r="J41" s="1015"/>
      <c r="K41" s="1015"/>
      <c r="L41" s="1015"/>
      <c r="M41" s="1015"/>
      <c r="N41" s="1015"/>
      <c r="O41" s="1015"/>
      <c r="P41" s="1015"/>
      <c r="Q41" s="1016"/>
      <c r="R41" s="95"/>
      <c r="S41" s="95"/>
      <c r="U41" s="141" t="s">
        <v>335</v>
      </c>
    </row>
    <row r="42" spans="1:21" ht="18" customHeight="1" thickBot="1">
      <c r="A42" s="1062"/>
      <c r="B42" s="1063"/>
      <c r="C42" s="1064"/>
      <c r="D42" s="1017" t="s">
        <v>190</v>
      </c>
      <c r="E42" s="1018"/>
      <c r="F42" s="1014"/>
      <c r="G42" s="1015"/>
      <c r="H42" s="1015"/>
      <c r="I42" s="1015"/>
      <c r="J42" s="1015"/>
      <c r="K42" s="1015"/>
      <c r="L42" s="1015"/>
      <c r="M42" s="1015"/>
      <c r="N42" s="1015"/>
      <c r="O42" s="1015"/>
      <c r="P42" s="1015"/>
      <c r="Q42" s="1016"/>
      <c r="R42" s="95"/>
      <c r="S42" s="95"/>
      <c r="U42" s="141" t="s">
        <v>336</v>
      </c>
    </row>
    <row r="43" spans="1:21" ht="18" customHeight="1" thickBot="1">
      <c r="A43" s="1065"/>
      <c r="B43" s="1066"/>
      <c r="C43" s="1064"/>
      <c r="D43" s="1017" t="s">
        <v>337</v>
      </c>
      <c r="E43" s="1018"/>
      <c r="F43" s="1014"/>
      <c r="G43" s="1015"/>
      <c r="H43" s="1015"/>
      <c r="I43" s="1015"/>
      <c r="J43" s="1015"/>
      <c r="K43" s="1015"/>
      <c r="L43" s="1015"/>
      <c r="M43" s="1015"/>
      <c r="N43" s="1015"/>
      <c r="O43" s="1015"/>
      <c r="P43" s="1015"/>
      <c r="Q43" s="1016"/>
      <c r="R43" s="95"/>
      <c r="S43" s="95"/>
      <c r="U43" s="98" t="s">
        <v>338</v>
      </c>
    </row>
    <row r="44" spans="1:21" ht="18" customHeight="1" thickBot="1">
      <c r="A44" s="1067"/>
      <c r="B44" s="1068"/>
      <c r="C44" s="1069"/>
      <c r="D44" s="1017" t="s">
        <v>192</v>
      </c>
      <c r="E44" s="1018"/>
      <c r="F44" s="1014"/>
      <c r="G44" s="1015"/>
      <c r="H44" s="1015"/>
      <c r="I44" s="1015"/>
      <c r="J44" s="1015"/>
      <c r="K44" s="1015"/>
      <c r="L44" s="1015"/>
      <c r="M44" s="1015"/>
      <c r="N44" s="1015"/>
      <c r="O44" s="1015"/>
      <c r="P44" s="1015"/>
      <c r="Q44" s="1016"/>
      <c r="R44" s="95"/>
      <c r="S44" s="95"/>
      <c r="U44" s="316" t="s">
        <v>339</v>
      </c>
    </row>
    <row r="45" spans="1:21" s="141" customFormat="1" ht="18" customHeight="1" thickBot="1">
      <c r="A45" s="1030" t="s">
        <v>340</v>
      </c>
      <c r="B45" s="1031"/>
      <c r="C45" s="1032"/>
      <c r="D45" s="1039" t="s">
        <v>194</v>
      </c>
      <c r="E45" s="1040"/>
      <c r="F45" s="1041" t="s">
        <v>270</v>
      </c>
      <c r="G45" s="1042"/>
      <c r="H45" s="1042"/>
      <c r="I45" s="1042"/>
      <c r="J45" s="1042"/>
      <c r="K45" s="1042"/>
      <c r="L45" s="1042"/>
      <c r="M45" s="1042"/>
      <c r="N45" s="1042"/>
      <c r="O45" s="1042"/>
      <c r="P45" s="1042"/>
      <c r="Q45" s="1043"/>
      <c r="R45" s="139"/>
      <c r="S45" s="96"/>
      <c r="U45" s="141" t="s">
        <v>341</v>
      </c>
    </row>
    <row r="46" spans="1:21" s="141" customFormat="1" ht="18" customHeight="1" thickBot="1">
      <c r="A46" s="1033"/>
      <c r="B46" s="1034"/>
      <c r="C46" s="1035"/>
      <c r="D46" s="1044"/>
      <c r="E46" s="1045"/>
      <c r="F46" s="1046" t="s">
        <v>263</v>
      </c>
      <c r="G46" s="1047"/>
      <c r="H46" s="1048"/>
      <c r="I46" s="1049" t="s">
        <v>342</v>
      </c>
      <c r="J46" s="1050"/>
      <c r="K46" s="1051"/>
      <c r="L46" s="1052"/>
      <c r="M46" s="1053"/>
      <c r="N46" s="1053"/>
      <c r="O46" s="1053"/>
      <c r="P46" s="1053"/>
      <c r="Q46" s="1054"/>
      <c r="R46" s="139"/>
      <c r="S46" s="140"/>
      <c r="U46" s="141" t="s">
        <v>343</v>
      </c>
    </row>
    <row r="47" spans="1:21" s="141" customFormat="1" ht="18" customHeight="1" thickBot="1">
      <c r="A47" s="1033"/>
      <c r="B47" s="1034"/>
      <c r="C47" s="1035"/>
      <c r="D47" s="1055" t="s">
        <v>344</v>
      </c>
      <c r="E47" s="1056"/>
      <c r="F47" s="1014"/>
      <c r="G47" s="1057"/>
      <c r="H47" s="1057"/>
      <c r="I47" s="1057"/>
      <c r="J47" s="1057"/>
      <c r="K47" s="1057"/>
      <c r="L47" s="1057"/>
      <c r="M47" s="1057"/>
      <c r="N47" s="1057"/>
      <c r="O47" s="1057"/>
      <c r="P47" s="1057"/>
      <c r="Q47" s="1058"/>
      <c r="R47" s="139"/>
      <c r="S47" s="140"/>
      <c r="U47" s="141" t="s">
        <v>345</v>
      </c>
    </row>
    <row r="48" spans="1:21" s="141" customFormat="1" ht="18" customHeight="1" thickBot="1">
      <c r="A48" s="1033"/>
      <c r="B48" s="1034"/>
      <c r="C48" s="1035"/>
      <c r="D48" s="1078" t="s">
        <v>197</v>
      </c>
      <c r="E48" s="1079"/>
      <c r="F48" s="1014"/>
      <c r="G48" s="1057"/>
      <c r="H48" s="1057"/>
      <c r="I48" s="1057"/>
      <c r="J48" s="1057"/>
      <c r="K48" s="1057"/>
      <c r="L48" s="1057"/>
      <c r="M48" s="1057"/>
      <c r="N48" s="1057"/>
      <c r="O48" s="1057"/>
      <c r="P48" s="1057"/>
      <c r="Q48" s="1058"/>
      <c r="R48" s="139"/>
      <c r="S48" s="140"/>
      <c r="U48" s="141" t="s">
        <v>346</v>
      </c>
    </row>
    <row r="49" spans="1:21" s="141" customFormat="1" ht="18" customHeight="1" thickBot="1">
      <c r="A49" s="1033"/>
      <c r="B49" s="1034"/>
      <c r="C49" s="1035"/>
      <c r="D49" s="1044"/>
      <c r="E49" s="1045"/>
      <c r="F49" s="1046" t="s">
        <v>263</v>
      </c>
      <c r="G49" s="1047"/>
      <c r="H49" s="1048"/>
      <c r="I49" s="1049" t="s">
        <v>347</v>
      </c>
      <c r="J49" s="1050"/>
      <c r="K49" s="1051"/>
      <c r="L49" s="1052"/>
      <c r="M49" s="1053"/>
      <c r="N49" s="1053"/>
      <c r="O49" s="1053"/>
      <c r="P49" s="1053"/>
      <c r="Q49" s="1054"/>
      <c r="R49" s="139"/>
      <c r="S49" s="140"/>
      <c r="U49" s="141" t="s">
        <v>338</v>
      </c>
    </row>
    <row r="50" spans="1:21" s="141" customFormat="1" ht="18" customHeight="1" thickBot="1">
      <c r="A50" s="1033"/>
      <c r="B50" s="1034"/>
      <c r="C50" s="1035"/>
      <c r="D50" s="1055" t="s">
        <v>348</v>
      </c>
      <c r="E50" s="1056"/>
      <c r="F50" s="1014"/>
      <c r="G50" s="1015"/>
      <c r="H50" s="1015"/>
      <c r="I50" s="1015"/>
      <c r="J50" s="1015"/>
      <c r="K50" s="1015"/>
      <c r="L50" s="1015"/>
      <c r="M50" s="1015"/>
      <c r="N50" s="1015"/>
      <c r="O50" s="1015"/>
      <c r="P50" s="1015"/>
      <c r="Q50" s="1016"/>
      <c r="R50" s="139"/>
      <c r="S50" s="140"/>
      <c r="U50" s="316" t="s">
        <v>339</v>
      </c>
    </row>
    <row r="51" spans="1:21" s="141" customFormat="1" ht="18" customHeight="1" thickBot="1">
      <c r="A51" s="1036"/>
      <c r="B51" s="1037"/>
      <c r="C51" s="1038"/>
      <c r="D51" s="1080" t="s">
        <v>200</v>
      </c>
      <c r="E51" s="1081"/>
      <c r="F51" s="1014"/>
      <c r="G51" s="1015"/>
      <c r="H51" s="1015"/>
      <c r="I51" s="1015"/>
      <c r="J51" s="1015"/>
      <c r="K51" s="1015"/>
      <c r="L51" s="1015"/>
      <c r="M51" s="1015"/>
      <c r="N51" s="1015"/>
      <c r="O51" s="1015"/>
      <c r="P51" s="1015"/>
      <c r="Q51" s="1016"/>
      <c r="R51" s="139"/>
      <c r="S51" s="140"/>
      <c r="U51" s="141" t="s">
        <v>349</v>
      </c>
    </row>
    <row r="52" spans="1:21" s="141" customFormat="1" ht="18" customHeight="1" thickBot="1">
      <c r="A52" s="1082" t="s">
        <v>350</v>
      </c>
      <c r="B52" s="1083"/>
      <c r="C52" s="1084"/>
      <c r="D52" s="1039" t="s">
        <v>202</v>
      </c>
      <c r="E52" s="1040"/>
      <c r="F52" s="1041" t="s">
        <v>351</v>
      </c>
      <c r="G52" s="1042"/>
      <c r="H52" s="1042"/>
      <c r="I52" s="1042"/>
      <c r="J52" s="1042"/>
      <c r="K52" s="1042"/>
      <c r="L52" s="1042"/>
      <c r="M52" s="1042"/>
      <c r="N52" s="1042"/>
      <c r="O52" s="1042"/>
      <c r="P52" s="1042"/>
      <c r="Q52" s="1043"/>
      <c r="R52" s="139"/>
      <c r="S52" s="96"/>
      <c r="U52" s="141" t="s">
        <v>352</v>
      </c>
    </row>
    <row r="53" spans="1:21" s="141" customFormat="1" ht="18" customHeight="1" thickBot="1">
      <c r="A53" s="1082"/>
      <c r="B53" s="1083"/>
      <c r="C53" s="1084"/>
      <c r="D53" s="1088" t="s">
        <v>203</v>
      </c>
      <c r="E53" s="1089"/>
      <c r="F53" s="1090" t="s">
        <v>353</v>
      </c>
      <c r="G53" s="1091"/>
      <c r="H53" s="1094"/>
      <c r="I53" s="1095"/>
      <c r="J53" s="1095"/>
      <c r="K53" s="1095"/>
      <c r="L53" s="1095"/>
      <c r="M53" s="1095"/>
      <c r="N53" s="1095"/>
      <c r="O53" s="1095"/>
      <c r="P53" s="1095"/>
      <c r="Q53" s="1096"/>
      <c r="R53" s="139"/>
      <c r="S53" s="140"/>
      <c r="U53" s="141" t="s">
        <v>354</v>
      </c>
    </row>
    <row r="54" spans="1:21" s="141" customFormat="1" ht="18" customHeight="1" thickBot="1">
      <c r="A54" s="1082"/>
      <c r="B54" s="1083"/>
      <c r="C54" s="1084"/>
      <c r="D54" s="1098"/>
      <c r="E54" s="1099"/>
      <c r="F54" s="1092"/>
      <c r="G54" s="1093"/>
      <c r="H54" s="1097"/>
      <c r="I54" s="1095"/>
      <c r="J54" s="1095"/>
      <c r="K54" s="1095"/>
      <c r="L54" s="1095"/>
      <c r="M54" s="1095"/>
      <c r="N54" s="1095"/>
      <c r="O54" s="1095"/>
      <c r="P54" s="1095"/>
      <c r="Q54" s="1096"/>
      <c r="R54" s="139"/>
      <c r="S54" s="140"/>
      <c r="U54" s="141" t="s">
        <v>355</v>
      </c>
    </row>
    <row r="55" spans="1:21" s="141" customFormat="1" ht="18" customHeight="1" thickBot="1">
      <c r="A55" s="1082"/>
      <c r="B55" s="1083"/>
      <c r="C55" s="1084"/>
      <c r="D55" s="1088" t="s">
        <v>204</v>
      </c>
      <c r="E55" s="1089"/>
      <c r="F55" s="1090" t="s">
        <v>272</v>
      </c>
      <c r="G55" s="1091"/>
      <c r="H55" s="1094"/>
      <c r="I55" s="1095"/>
      <c r="J55" s="1095"/>
      <c r="K55" s="1095"/>
      <c r="L55" s="1095"/>
      <c r="M55" s="1095"/>
      <c r="N55" s="1095"/>
      <c r="O55" s="1095"/>
      <c r="P55" s="1095"/>
      <c r="Q55" s="1096"/>
      <c r="R55" s="139"/>
      <c r="S55" s="140"/>
      <c r="U55" s="141" t="s">
        <v>356</v>
      </c>
    </row>
    <row r="56" spans="1:21" s="141" customFormat="1" ht="18" customHeight="1" thickBot="1">
      <c r="A56" s="1085"/>
      <c r="B56" s="1086"/>
      <c r="C56" s="1087"/>
      <c r="D56" s="1100"/>
      <c r="E56" s="1101"/>
      <c r="F56" s="1092"/>
      <c r="G56" s="1093"/>
      <c r="H56" s="1097"/>
      <c r="I56" s="1095"/>
      <c r="J56" s="1095"/>
      <c r="K56" s="1095"/>
      <c r="L56" s="1095"/>
      <c r="M56" s="1095"/>
      <c r="N56" s="1095"/>
      <c r="O56" s="1095"/>
      <c r="P56" s="1095"/>
      <c r="Q56" s="1096"/>
      <c r="R56" s="139"/>
      <c r="S56" s="140"/>
      <c r="U56" s="141" t="s">
        <v>357</v>
      </c>
    </row>
    <row r="57" spans="1:21" s="141" customFormat="1" ht="27" customHeight="1" thickBot="1">
      <c r="A57" s="677" t="s">
        <v>358</v>
      </c>
      <c r="B57" s="677"/>
      <c r="C57" s="677"/>
      <c r="D57" s="530" t="s">
        <v>194</v>
      </c>
      <c r="E57" s="604"/>
      <c r="F57" s="1072" t="s">
        <v>351</v>
      </c>
      <c r="G57" s="1073"/>
      <c r="H57" s="1074"/>
      <c r="I57" s="1075" t="s">
        <v>359</v>
      </c>
      <c r="J57" s="1076"/>
      <c r="K57" s="1076"/>
      <c r="L57" s="1076"/>
      <c r="M57" s="1076"/>
      <c r="N57" s="1076"/>
      <c r="O57" s="1076"/>
      <c r="P57" s="1076"/>
      <c r="Q57" s="1077"/>
      <c r="R57" s="139"/>
      <c r="S57" s="96"/>
      <c r="U57" s="141" t="s">
        <v>360</v>
      </c>
    </row>
    <row r="58" spans="1:21" s="141" customFormat="1" ht="18" customHeight="1" thickBot="1">
      <c r="A58" s="955" t="s">
        <v>361</v>
      </c>
      <c r="B58" s="956"/>
      <c r="C58" s="957"/>
      <c r="D58" s="1124" t="s">
        <v>362</v>
      </c>
      <c r="E58" s="1125"/>
      <c r="F58" s="510" t="s">
        <v>363</v>
      </c>
      <c r="G58" s="560"/>
      <c r="H58" s="560"/>
      <c r="I58" s="560"/>
      <c r="J58" s="511"/>
      <c r="K58" s="317" t="s">
        <v>208</v>
      </c>
      <c r="L58" s="318"/>
      <c r="M58" s="318"/>
      <c r="N58" s="318"/>
      <c r="O58" s="318"/>
      <c r="P58" s="318"/>
      <c r="Q58" s="319"/>
      <c r="R58" s="140"/>
      <c r="S58" s="96"/>
    </row>
    <row r="59" spans="1:21" s="141" customFormat="1" ht="18" customHeight="1" thickBot="1">
      <c r="A59" s="1121"/>
      <c r="B59" s="1122"/>
      <c r="C59" s="1123"/>
      <c r="D59" s="1126" t="s">
        <v>207</v>
      </c>
      <c r="E59" s="1127"/>
      <c r="F59" s="1127"/>
      <c r="G59" s="1128"/>
      <c r="H59" s="510" t="s">
        <v>363</v>
      </c>
      <c r="I59" s="560"/>
      <c r="J59" s="511"/>
      <c r="K59" s="317" t="s">
        <v>208</v>
      </c>
      <c r="L59" s="318"/>
      <c r="M59" s="318"/>
      <c r="N59" s="318"/>
      <c r="O59" s="318"/>
      <c r="P59" s="318"/>
      <c r="Q59" s="319"/>
      <c r="R59" s="140"/>
      <c r="S59" s="96"/>
    </row>
    <row r="60" spans="1:21" s="141" customFormat="1" ht="18" customHeight="1" thickBot="1">
      <c r="A60" s="1121"/>
      <c r="B60" s="1122"/>
      <c r="C60" s="1123"/>
      <c r="D60" s="1129" t="s">
        <v>209</v>
      </c>
      <c r="E60" s="1130"/>
      <c r="F60" s="1130"/>
      <c r="G60" s="1131"/>
      <c r="H60" s="1132"/>
      <c r="I60" s="926"/>
      <c r="J60" s="927"/>
      <c r="K60" s="320" t="s">
        <v>210</v>
      </c>
      <c r="L60" s="320"/>
      <c r="M60" s="320"/>
      <c r="N60" s="320"/>
      <c r="O60" s="320"/>
      <c r="P60" s="111"/>
      <c r="Q60" s="321"/>
      <c r="R60" s="140"/>
      <c r="S60" s="140"/>
      <c r="U60" s="141" t="s">
        <v>364</v>
      </c>
    </row>
    <row r="61" spans="1:21" s="141" customFormat="1" ht="18" customHeight="1" thickBot="1">
      <c r="A61" s="958"/>
      <c r="B61" s="959"/>
      <c r="C61" s="960"/>
      <c r="D61" s="1133" t="s">
        <v>365</v>
      </c>
      <c r="E61" s="1134"/>
      <c r="F61" s="1134"/>
      <c r="G61" s="1134"/>
      <c r="H61" s="1134"/>
      <c r="I61" s="1134"/>
      <c r="J61" s="1134"/>
      <c r="K61" s="1134"/>
      <c r="L61" s="1134"/>
      <c r="M61" s="1134"/>
      <c r="N61" s="1135"/>
      <c r="O61" s="1106"/>
      <c r="P61" s="1107"/>
      <c r="Q61" s="1108"/>
      <c r="R61" s="139"/>
      <c r="S61" s="140"/>
      <c r="U61" s="141" t="s">
        <v>366</v>
      </c>
    </row>
    <row r="62" spans="1:21" ht="18" customHeight="1" thickBot="1">
      <c r="A62" s="576" t="s">
        <v>367</v>
      </c>
      <c r="B62" s="577"/>
      <c r="C62" s="578"/>
      <c r="D62" s="1110" t="s">
        <v>368</v>
      </c>
      <c r="E62" s="1111"/>
      <c r="F62" s="1072" t="s">
        <v>136</v>
      </c>
      <c r="G62" s="1073"/>
      <c r="H62" s="1112" t="s">
        <v>163</v>
      </c>
      <c r="I62" s="1113"/>
      <c r="J62" s="1113"/>
      <c r="K62" s="1113"/>
      <c r="L62" s="1113"/>
      <c r="M62" s="1114"/>
      <c r="N62" s="1115"/>
      <c r="O62" s="1116"/>
      <c r="P62" s="1116"/>
      <c r="Q62" s="1117"/>
      <c r="R62" s="95"/>
      <c r="S62" s="96"/>
      <c r="U62" s="141" t="s">
        <v>338</v>
      </c>
    </row>
    <row r="63" spans="1:21" ht="18" customHeight="1" thickBot="1">
      <c r="A63" s="973"/>
      <c r="B63" s="974"/>
      <c r="C63" s="1109"/>
      <c r="D63" s="1118" t="s">
        <v>369</v>
      </c>
      <c r="E63" s="1119"/>
      <c r="F63" s="1119"/>
      <c r="G63" s="1120"/>
      <c r="H63" s="1072" t="s">
        <v>370</v>
      </c>
      <c r="I63" s="1073"/>
      <c r="J63" s="1073"/>
      <c r="K63" s="1073"/>
      <c r="L63" s="1073"/>
      <c r="M63" s="1073"/>
      <c r="N63" s="1073"/>
      <c r="O63" s="1073"/>
      <c r="P63" s="1073"/>
      <c r="Q63" s="1074"/>
      <c r="R63" s="95"/>
      <c r="S63" s="96"/>
      <c r="U63" s="316" t="s">
        <v>339</v>
      </c>
    </row>
    <row r="64" spans="1:21" ht="27.75" customHeight="1" thickBot="1">
      <c r="A64" s="555" t="s">
        <v>83</v>
      </c>
      <c r="B64" s="556"/>
      <c r="C64" s="557"/>
      <c r="D64" s="530" t="s">
        <v>166</v>
      </c>
      <c r="E64" s="604"/>
      <c r="F64" s="1102" t="s">
        <v>136</v>
      </c>
      <c r="G64" s="1103"/>
      <c r="H64" s="1104"/>
      <c r="I64" s="1005" t="s">
        <v>371</v>
      </c>
      <c r="J64" s="1006"/>
      <c r="K64" s="1006"/>
      <c r="L64" s="1006"/>
      <c r="M64" s="1006"/>
      <c r="N64" s="1006"/>
      <c r="O64" s="1006"/>
      <c r="P64" s="1006"/>
      <c r="Q64" s="1105"/>
      <c r="R64" s="95"/>
      <c r="S64" s="96"/>
      <c r="U64" s="141" t="s">
        <v>372</v>
      </c>
    </row>
    <row r="65" spans="1:21" ht="3.75" customHeight="1" thickBot="1">
      <c r="A65" s="322"/>
      <c r="B65" s="323"/>
      <c r="C65" s="322"/>
      <c r="D65" s="322"/>
      <c r="E65" s="144"/>
      <c r="F65" s="144"/>
      <c r="G65" s="144"/>
      <c r="H65" s="144"/>
      <c r="I65" s="324"/>
      <c r="J65" s="324"/>
      <c r="K65" s="324"/>
      <c r="L65" s="324"/>
      <c r="M65" s="324"/>
      <c r="N65" s="324"/>
      <c r="O65" s="324"/>
      <c r="P65" s="324"/>
      <c r="Q65" s="324"/>
      <c r="R65" s="95"/>
      <c r="S65" s="96"/>
      <c r="U65" s="141"/>
    </row>
    <row r="66" spans="1:21" s="141" customFormat="1" ht="12.75" thickBot="1">
      <c r="A66" s="187" t="s">
        <v>216</v>
      </c>
      <c r="B66" s="325"/>
      <c r="C66" s="185" t="s">
        <v>217</v>
      </c>
      <c r="D66" s="185"/>
      <c r="E66" s="185"/>
      <c r="F66" s="185"/>
      <c r="G66" s="189"/>
      <c r="H66" s="185"/>
      <c r="I66" s="185"/>
      <c r="J66" s="185"/>
      <c r="K66" s="185"/>
      <c r="L66" s="185"/>
      <c r="M66" s="185"/>
      <c r="N66" s="185"/>
      <c r="O66" s="185"/>
      <c r="P66" s="185"/>
      <c r="Q66" s="185"/>
      <c r="R66" s="139"/>
      <c r="S66" s="96"/>
      <c r="U66" s="141" t="s">
        <v>373</v>
      </c>
    </row>
    <row r="67" spans="1:21" s="185" customFormat="1" ht="12.75" thickBot="1">
      <c r="A67" s="187"/>
      <c r="B67" s="190"/>
      <c r="C67" s="185" t="s">
        <v>374</v>
      </c>
      <c r="G67" s="189"/>
      <c r="R67" s="184"/>
      <c r="S67" s="184"/>
      <c r="U67" s="141" t="s">
        <v>375</v>
      </c>
    </row>
    <row r="68" spans="1:21" s="185" customFormat="1">
      <c r="A68" s="191" t="s">
        <v>219</v>
      </c>
      <c r="B68" s="185" t="s">
        <v>220</v>
      </c>
      <c r="U68" s="141" t="s">
        <v>376</v>
      </c>
    </row>
    <row r="69" spans="1:21" s="185" customFormat="1">
      <c r="A69" s="191" t="s">
        <v>221</v>
      </c>
      <c r="B69" s="854" t="s">
        <v>287</v>
      </c>
      <c r="C69" s="854"/>
      <c r="D69" s="854"/>
      <c r="E69" s="854"/>
      <c r="F69" s="854"/>
      <c r="G69" s="854"/>
      <c r="H69" s="854"/>
      <c r="I69" s="854"/>
      <c r="J69" s="854"/>
      <c r="K69" s="854"/>
      <c r="L69" s="854"/>
      <c r="M69" s="854"/>
      <c r="U69" s="141" t="s">
        <v>377</v>
      </c>
    </row>
    <row r="70" spans="1:21" s="185" customFormat="1">
      <c r="A70" s="98"/>
      <c r="B70" s="98"/>
      <c r="C70" s="98"/>
      <c r="D70" s="98"/>
      <c r="E70" s="98"/>
      <c r="F70" s="98"/>
      <c r="G70" s="100"/>
      <c r="H70" s="98"/>
      <c r="I70" s="98"/>
      <c r="J70" s="98"/>
      <c r="K70" s="98"/>
      <c r="L70" s="98"/>
      <c r="M70" s="98"/>
      <c r="N70" s="98"/>
      <c r="O70" s="98"/>
      <c r="P70" s="98"/>
      <c r="Q70" s="98"/>
      <c r="U70" s="141" t="s">
        <v>378</v>
      </c>
    </row>
    <row r="71" spans="1:21" ht="12" hidden="1" customHeight="1">
      <c r="U71" s="141" t="s">
        <v>360</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8"/>
    </row>
    <row r="82" spans="7:7" ht="12" hidden="1" customHeight="1">
      <c r="G82" s="98"/>
    </row>
    <row r="83" spans="7:7" ht="12" hidden="1" customHeight="1">
      <c r="G83" s="98"/>
    </row>
    <row r="84" spans="7:7" ht="12" hidden="1" customHeight="1">
      <c r="G84" s="98"/>
    </row>
    <row r="85" spans="7:7" ht="12" hidden="1" customHeight="1">
      <c r="G85" s="98"/>
    </row>
    <row r="86" spans="7:7" ht="12" hidden="1" customHeight="1">
      <c r="G86" s="98"/>
    </row>
    <row r="87" spans="7:7" ht="12" hidden="1" customHeight="1">
      <c r="G87" s="98"/>
    </row>
    <row r="88" spans="7:7" ht="12" hidden="1" customHeight="1">
      <c r="G88" s="98"/>
    </row>
    <row r="89" spans="7:7" ht="12" hidden="1" customHeight="1">
      <c r="G89" s="98"/>
    </row>
    <row r="90" spans="7:7" ht="12" hidden="1" customHeight="1">
      <c r="G90" s="98"/>
    </row>
    <row r="91" spans="7:7" ht="12" hidden="1" customHeight="1">
      <c r="G91" s="98"/>
    </row>
    <row r="92" spans="7:7" ht="12" hidden="1" customHeight="1">
      <c r="G92" s="98"/>
    </row>
    <row r="93" spans="7:7" ht="12" hidden="1" customHeight="1">
      <c r="G93" s="98"/>
    </row>
    <row r="94" spans="7:7" ht="12" hidden="1" customHeight="1">
      <c r="G94" s="98"/>
    </row>
    <row r="95" spans="7:7" ht="12" hidden="1" customHeight="1">
      <c r="G95" s="98"/>
    </row>
    <row r="96" spans="7:7" ht="12" hidden="1" customHeight="1">
      <c r="G96" s="98"/>
    </row>
    <row r="97" spans="7:7" ht="12" hidden="1" customHeight="1">
      <c r="G97" s="98"/>
    </row>
    <row r="98" spans="7:7" ht="12" hidden="1" customHeight="1">
      <c r="G98" s="98"/>
    </row>
    <row r="99" spans="7:7" ht="12" hidden="1" customHeight="1">
      <c r="G99" s="98"/>
    </row>
    <row r="100" spans="7:7" ht="12" hidden="1" customHeight="1">
      <c r="G100" s="98"/>
    </row>
    <row r="101" spans="7:7" ht="12" hidden="1" customHeight="1">
      <c r="G101" s="98"/>
    </row>
    <row r="102" spans="7:7" ht="12" hidden="1" customHeight="1">
      <c r="G102" s="98"/>
    </row>
    <row r="103" spans="7:7" ht="12" hidden="1" customHeight="1">
      <c r="G103" s="98"/>
    </row>
    <row r="104" spans="7:7" ht="12" hidden="1" customHeight="1">
      <c r="G104" s="98"/>
    </row>
    <row r="105" spans="7:7" ht="12" hidden="1" customHeight="1">
      <c r="G105" s="98"/>
    </row>
    <row r="106" spans="7:7" ht="12" hidden="1" customHeight="1">
      <c r="G106" s="98"/>
    </row>
    <row r="107" spans="7:7" ht="12" hidden="1" customHeight="1">
      <c r="G107" s="98"/>
    </row>
    <row r="108" spans="7:7" ht="12" hidden="1" customHeight="1">
      <c r="G108" s="98"/>
    </row>
    <row r="109" spans="7:7" ht="12" hidden="1" customHeight="1">
      <c r="G109" s="98"/>
    </row>
    <row r="110" spans="7:7" ht="12" hidden="1" customHeight="1">
      <c r="G110" s="98"/>
    </row>
    <row r="111" spans="7:7" ht="12" hidden="1" customHeight="1">
      <c r="G111" s="98"/>
    </row>
    <row r="112" spans="7:7" ht="12" hidden="1" customHeight="1">
      <c r="G112" s="98"/>
    </row>
    <row r="113" spans="7:21" ht="12" hidden="1" customHeight="1">
      <c r="G113" s="98"/>
    </row>
    <row r="114" spans="7:21" ht="12" hidden="1" customHeight="1">
      <c r="G114" s="98"/>
    </row>
    <row r="115" spans="7:21" ht="12" hidden="1" customHeight="1">
      <c r="G115" s="98"/>
    </row>
    <row r="116" spans="7:21" ht="12" hidden="1" customHeight="1">
      <c r="G116" s="98"/>
    </row>
    <row r="117" spans="7:21" ht="12" hidden="1" customHeight="1">
      <c r="G117" s="98"/>
    </row>
    <row r="118" spans="7:21" ht="12" hidden="1" customHeight="1">
      <c r="G118" s="98"/>
    </row>
    <row r="119" spans="7:21" ht="12" hidden="1" customHeight="1">
      <c r="G119" s="98"/>
    </row>
    <row r="120" spans="7:21" ht="12" hidden="1" customHeight="1">
      <c r="G120" s="98"/>
    </row>
    <row r="121" spans="7:21">
      <c r="G121" s="98"/>
    </row>
    <row r="122" spans="7:21">
      <c r="G122" s="98"/>
      <c r="U122" s="98" t="s">
        <v>78</v>
      </c>
    </row>
    <row r="123" spans="7:21">
      <c r="G123" s="98"/>
      <c r="U123" s="98" t="s">
        <v>379</v>
      </c>
    </row>
    <row r="124" spans="7:21">
      <c r="G124" s="98"/>
      <c r="U124" s="98" t="s">
        <v>80</v>
      </c>
    </row>
    <row r="125" spans="7:21">
      <c r="G125" s="98"/>
      <c r="U125" s="98" t="s">
        <v>380</v>
      </c>
    </row>
    <row r="126" spans="7:21">
      <c r="G126" s="98"/>
    </row>
    <row r="127" spans="7:21">
      <c r="G127" s="98"/>
      <c r="U127" s="98" t="s">
        <v>381</v>
      </c>
    </row>
    <row r="128" spans="7:21">
      <c r="G128" s="98"/>
      <c r="U128" s="98" t="s">
        <v>23</v>
      </c>
    </row>
    <row r="130" spans="7:21">
      <c r="G130" s="98"/>
      <c r="U130" s="98" t="s">
        <v>382</v>
      </c>
    </row>
    <row r="131" spans="7:21">
      <c r="G131" s="98"/>
      <c r="U131" s="98" t="s">
        <v>214</v>
      </c>
    </row>
    <row r="132" spans="7:21">
      <c r="G132" s="98"/>
      <c r="U132" s="98" t="s">
        <v>215</v>
      </c>
    </row>
    <row r="133" spans="7:21">
      <c r="G133" s="98"/>
    </row>
    <row r="134" spans="7:21">
      <c r="G134" s="98"/>
      <c r="U134" s="98" t="s">
        <v>383</v>
      </c>
    </row>
    <row r="135" spans="7:21">
      <c r="G135" s="98"/>
      <c r="U135" s="98" t="s">
        <v>23</v>
      </c>
    </row>
    <row r="136" spans="7:21">
      <c r="G136" s="98"/>
    </row>
    <row r="137" spans="7:21">
      <c r="G137" s="98"/>
      <c r="U137" s="98" t="s">
        <v>48</v>
      </c>
    </row>
    <row r="138" spans="7:21">
      <c r="U138" s="98" t="s">
        <v>23</v>
      </c>
    </row>
    <row r="139" spans="7:21">
      <c r="G139" s="98"/>
    </row>
    <row r="140" spans="7:21">
      <c r="G140" s="98"/>
    </row>
    <row r="145" spans="7:7">
      <c r="G145" s="98"/>
    </row>
    <row r="146" spans="7:7">
      <c r="G146" s="98"/>
    </row>
    <row r="147" spans="7:7">
      <c r="G147" s="98"/>
    </row>
    <row r="148" spans="7:7">
      <c r="G148" s="98"/>
    </row>
    <row r="149" spans="7:7">
      <c r="G149" s="98"/>
    </row>
    <row r="150" spans="7:7">
      <c r="G150" s="98"/>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O19 Q20:Q23 L20:P21 L23:P23 E13:G13" xr:uid="{95D28D8D-3C3F-4BF3-B9C7-E848A50B5F15}"/>
    <dataValidation type="list" allowBlank="1" showInputMessage="1" showErrorMessage="1" sqref="F23:H23" xr:uid="{6F72CEAF-BDD6-42D0-8F52-40E182E0D0C0}">
      <formula1>"顕彰歴あり,なし"</formula1>
    </dataValidation>
    <dataValidation type="list" allowBlank="1" showInputMessage="1" showErrorMessage="1" sqref="F15:H15" xr:uid="{1141AB8F-93DC-43DD-90C7-95BCEBFA6F80}">
      <formula1>"表彰歴あり,なし"</formula1>
    </dataValidation>
    <dataValidation type="list" allowBlank="1" showErrorMessage="1" sqref="F5:H5" xr:uid="{58C67C46-FD94-4C22-BA78-017542BFEE52}">
      <formula1>"施工実績あり,なし　"</formula1>
    </dataValidation>
    <dataValidation type="list" allowBlank="1" showInputMessage="1" showErrorMessage="1" sqref="E14" xr:uid="{3FC68E49-A632-4EB1-9168-343000615894}">
      <formula1>"単独,共同企業体"</formula1>
    </dataValidation>
    <dataValidation type="list" allowBlank="1" showErrorMessage="1" sqref="F18:H18" xr:uid="{F05E6567-3EC1-46BD-A885-A83A3EE74821}">
      <formula1>"認証取得あり,なし"</formula1>
    </dataValidation>
    <dataValidation type="list" allowBlank="1" showInputMessage="1" showErrorMessage="1" sqref="M17:Q17" xr:uid="{7876744C-CBEA-4F74-9ED5-5831B46638F7}">
      <formula1>"なし,指名停止あり,文書指導あり,複数履歴あり"</formula1>
    </dataValidation>
    <dataValidation type="whole" allowBlank="1" showErrorMessage="1" sqref="F4:H4" xr:uid="{9442FC92-2256-44C0-A8B7-66B6354C84B2}">
      <formula1>0</formula1>
      <formula2>100</formula2>
    </dataValidation>
    <dataValidation type="list" allowBlank="1" showErrorMessage="1" sqref="F19:H19" xr:uid="{A5263B8D-E1EB-4E6E-8EB8-34EB222D8D7D}">
      <formula1>"加入あり,なし"</formula1>
    </dataValidation>
    <dataValidation type="list" allowBlank="1" showInputMessage="1" showErrorMessage="1" sqref="F26:G29 F38:G38" xr:uid="{F569289D-B5C7-4B0F-9E23-1191A220E321}">
      <formula1>$U$26:$U$28</formula1>
    </dataValidation>
    <dataValidation allowBlank="1" showErrorMessage="1" sqref="F21:H21 F41:Q41" xr:uid="{0FB64084-314E-4365-8F03-3C35362360AF}"/>
    <dataValidation allowBlank="1" showInputMessage="1" showErrorMessage="1" promptTitle="記入例" prompt="_x000a_　・○○区管内緊急_x000a_　 工事指定業者_x000a_　・下水道緊急修繕_x000a_   業者" sqref="F42:Q42 F44:Q44" xr:uid="{3EEDDA6C-3CCA-4C72-8EFB-CE4654EB68A1}"/>
    <dataValidation type="list" allowBlank="1" showInputMessage="1" showErrorMessage="1" sqref="F20:H20" xr:uid="{D79CFAF8-6B30-4017-9C03-DF7CC71D5C10}">
      <formula1>"配置あり（年齢）,配置あり（性別）,なし"</formula1>
    </dataValidation>
    <dataValidation type="list" allowBlank="1" showInputMessage="1" showErrorMessage="1" sqref="F25:H25" xr:uid="{29D7A010-0987-4F72-9C06-13BBA59D43E4}">
      <formula1>"複数実績あり,実績あり,なし"</formula1>
    </dataValidation>
    <dataValidation type="list" allowBlank="1" showInputMessage="1" showErrorMessage="1" sqref="F58" xr:uid="{70C650EE-EF02-45BF-9515-6B42CFDD669F}">
      <formula1>$U$122:$U$125</formula1>
    </dataValidation>
    <dataValidation type="list" allowBlank="1" showInputMessage="1" showErrorMessage="1" sqref="F57:H57" xr:uid="{0C1E21F0-6639-40A9-9496-83BB3E637A86}">
      <formula1>"6件以上の従事実績あり,4～5件の従事実績あり,2～3件の従事実績あり,従事実績あり,なし"</formula1>
    </dataValidation>
    <dataValidation type="list" allowBlank="1" showErrorMessage="1" sqref="F62:G62" xr:uid="{A6CCFC5B-3A8C-4930-B06A-75793DD5A806}">
      <formula1>$U$134:$U$135</formula1>
    </dataValidation>
    <dataValidation type="list" allowBlank="1" showInputMessage="1" showErrorMessage="1" sqref="H59:J59" xr:uid="{60D83DF6-7CC5-4844-9C12-E6D27E3BA416}">
      <formula1>$U$127:$U$128</formula1>
    </dataValidation>
    <dataValidation type="list" allowBlank="1" showInputMessage="1" showErrorMessage="1" sqref="F46:H46 F49:H49" xr:uid="{E8D322C9-F86B-428B-9A5D-D28947318351}">
      <formula1>$U$26:$U$27</formula1>
    </dataValidation>
    <dataValidation type="list" allowBlank="1" showInputMessage="1" showErrorMessage="1" sqref="F39:G39" xr:uid="{F01AC17D-43F0-4581-AD28-237A64FD5F77}">
      <formula1>"締結協定①,締結協定②,締結協定③"</formula1>
    </dataValidation>
    <dataValidation type="list" allowBlank="1" showInputMessage="1" showErrorMessage="1" sqref="F30:J30" xr:uid="{BCDB6883-3A32-4A19-A86C-DD4D44C7DDEA}">
      <formula1>$U$30:$U$33</formula1>
    </dataValidation>
    <dataValidation type="list" allowBlank="1" showInputMessage="1" showErrorMessage="1" sqref="F34:Q34" xr:uid="{A8530F56-B217-4353-ADCC-E7A48A73B075}">
      <formula1>$U$35:$U$37</formula1>
    </dataValidation>
    <dataValidation type="list" allowBlank="1" showInputMessage="1" showErrorMessage="1" sqref="F32:Q32" xr:uid="{F55C995D-AB22-487A-B924-FCF53CDC52B8}">
      <formula1>$U$34</formula1>
    </dataValidation>
    <dataValidation type="list" allowBlank="1" showInputMessage="1" showErrorMessage="1" sqref="F37:H37" xr:uid="{74738FAC-3E93-4A6C-91B1-59319F4519D8}">
      <formula1>$U$38:$U$39</formula1>
    </dataValidation>
    <dataValidation type="list" allowBlank="1" showInputMessage="1" showErrorMessage="1" sqref="F52" xr:uid="{EAF8D698-2C9A-45DC-A112-47081921B68F}">
      <formula1>$U$60:$U$70</formula1>
    </dataValidation>
    <dataValidation type="list" allowBlank="1" showInputMessage="1" showErrorMessage="1" sqref="F40:Q40" xr:uid="{FBFDE5C9-E2E4-4504-BBB3-0F6F95F19E2F}">
      <formula1>$U$41:$U$43</formula1>
    </dataValidation>
    <dataValidation type="list" allowBlank="1" showInputMessage="1" showErrorMessage="1" sqref="H63:Q63" xr:uid="{D521E467-39FD-4D17-83A9-1EB2E8F5A56F}">
      <formula1>$U$130:$U$132</formula1>
    </dataValidation>
    <dataValidation type="list" allowBlank="1" showInputMessage="1" showErrorMessage="1" sqref="F64:H64" xr:uid="{19B8E0CD-6A4F-4B3C-9CAE-583D42C2BABA}">
      <formula1>$U$137:$U$138</formula1>
    </dataValidation>
    <dataValidation type="list" allowBlank="1" showInputMessage="1" showErrorMessage="1" sqref="F45:Q45" xr:uid="{143771EF-20D5-425A-A64B-2210F3270D6B}">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dimension ref="A1:N116"/>
  <sheetViews>
    <sheetView showGridLines="0" zoomScale="70" zoomScaleNormal="70" zoomScaleSheetLayoutView="100" workbookViewId="0">
      <selection activeCell="D4" sqref="D4:L4"/>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39" t="s">
        <v>384</v>
      </c>
      <c r="B1" s="1139"/>
      <c r="C1" s="326"/>
      <c r="D1" s="326"/>
      <c r="E1" s="327"/>
      <c r="F1" s="326"/>
      <c r="G1" s="326"/>
      <c r="H1" s="326"/>
      <c r="I1" s="326"/>
      <c r="J1" s="326"/>
      <c r="K1" s="326"/>
      <c r="L1" s="328"/>
      <c r="M1" s="326"/>
      <c r="N1" s="326"/>
    </row>
    <row r="2" spans="1:14" ht="19.5" thickBot="1">
      <c r="A2" s="329"/>
      <c r="B2" s="326"/>
      <c r="C2" s="326"/>
      <c r="D2" s="326"/>
      <c r="E2" s="330" t="s">
        <v>1</v>
      </c>
      <c r="F2" s="364">
        <v>20071002</v>
      </c>
      <c r="G2" s="365"/>
      <c r="H2" s="365"/>
      <c r="I2" s="365"/>
      <c r="J2" s="365"/>
      <c r="K2" s="366"/>
      <c r="L2" s="331"/>
      <c r="M2" s="326"/>
      <c r="N2" s="326"/>
    </row>
    <row r="3" spans="1:14" ht="42" customHeight="1" thickBot="1">
      <c r="A3" s="1140" t="s">
        <v>385</v>
      </c>
      <c r="B3" s="1140"/>
      <c r="C3" s="1140"/>
      <c r="D3" s="1140"/>
      <c r="E3" s="1140"/>
      <c r="F3" s="1140"/>
      <c r="G3" s="1140"/>
      <c r="H3" s="1140"/>
      <c r="I3" s="1140"/>
      <c r="J3" s="1140"/>
      <c r="K3" s="1140"/>
      <c r="L3" s="1140"/>
      <c r="M3" s="326"/>
      <c r="N3" s="326"/>
    </row>
    <row r="4" spans="1:14" ht="36.75" customHeight="1" thickBot="1">
      <c r="A4" s="1141" t="s">
        <v>386</v>
      </c>
      <c r="B4" s="1142"/>
      <c r="C4" s="332" t="s">
        <v>387</v>
      </c>
      <c r="D4" s="1147"/>
      <c r="E4" s="1148"/>
      <c r="F4" s="1148"/>
      <c r="G4" s="1148"/>
      <c r="H4" s="1148"/>
      <c r="I4" s="1148"/>
      <c r="J4" s="1148"/>
      <c r="K4" s="1148"/>
      <c r="L4" s="1149"/>
      <c r="M4" s="326"/>
      <c r="N4" s="326"/>
    </row>
    <row r="5" spans="1:14" ht="36.75" customHeight="1" thickBot="1">
      <c r="A5" s="1143"/>
      <c r="B5" s="1144"/>
      <c r="C5" s="332" t="s">
        <v>388</v>
      </c>
      <c r="D5" s="1147"/>
      <c r="E5" s="822"/>
      <c r="F5" s="822"/>
      <c r="G5" s="822"/>
      <c r="H5" s="822"/>
      <c r="I5" s="823"/>
      <c r="J5" s="333" t="s">
        <v>389</v>
      </c>
      <c r="K5" s="334"/>
      <c r="L5" s="335"/>
      <c r="M5" s="326"/>
      <c r="N5" s="326"/>
    </row>
    <row r="6" spans="1:14" ht="22.5" customHeight="1" thickBot="1">
      <c r="A6" s="1143"/>
      <c r="B6" s="1144"/>
      <c r="C6" s="336" t="s">
        <v>390</v>
      </c>
      <c r="D6" s="1136" t="s">
        <v>391</v>
      </c>
      <c r="E6" s="1150"/>
      <c r="F6" s="1150"/>
      <c r="G6" s="1150"/>
      <c r="H6" s="1150"/>
      <c r="I6" s="1150"/>
      <c r="J6" s="1150"/>
      <c r="K6" s="1150"/>
      <c r="L6" s="1151"/>
      <c r="M6" s="326"/>
      <c r="N6" s="326"/>
    </row>
    <row r="7" spans="1:14" ht="36.75" customHeight="1" thickBot="1">
      <c r="A7" s="1143"/>
      <c r="B7" s="1144"/>
      <c r="C7" s="332" t="s">
        <v>392</v>
      </c>
      <c r="D7" s="1147"/>
      <c r="E7" s="1148"/>
      <c r="F7" s="1148"/>
      <c r="G7" s="1148"/>
      <c r="H7" s="1148"/>
      <c r="I7" s="1148"/>
      <c r="J7" s="1148"/>
      <c r="K7" s="1148"/>
      <c r="L7" s="1149"/>
      <c r="M7" s="326"/>
      <c r="N7" s="326"/>
    </row>
    <row r="8" spans="1:14" ht="37.5" customHeight="1" thickBot="1">
      <c r="A8" s="1143"/>
      <c r="B8" s="1144"/>
      <c r="C8" s="332" t="s">
        <v>393</v>
      </c>
      <c r="D8" s="1152"/>
      <c r="E8" s="1153"/>
      <c r="F8" s="1153"/>
      <c r="G8" s="1153"/>
      <c r="H8" s="1153"/>
      <c r="I8" s="1154"/>
      <c r="J8" s="337" t="s">
        <v>389</v>
      </c>
      <c r="K8" s="338"/>
      <c r="L8" s="339"/>
      <c r="M8" s="326"/>
      <c r="N8" s="326"/>
    </row>
    <row r="9" spans="1:14" ht="22.5" customHeight="1" thickBot="1">
      <c r="A9" s="1143"/>
      <c r="B9" s="1144"/>
      <c r="C9" s="336" t="s">
        <v>394</v>
      </c>
      <c r="D9" s="1136" t="s">
        <v>391</v>
      </c>
      <c r="E9" s="1150"/>
      <c r="F9" s="1150"/>
      <c r="G9" s="1150"/>
      <c r="H9" s="1150"/>
      <c r="I9" s="1150"/>
      <c r="J9" s="1150"/>
      <c r="K9" s="1150"/>
      <c r="L9" s="1151"/>
      <c r="M9" s="326"/>
      <c r="N9" s="326"/>
    </row>
    <row r="10" spans="1:14" ht="36.75" customHeight="1" thickBot="1">
      <c r="A10" s="1143"/>
      <c r="B10" s="1144"/>
      <c r="C10" s="332" t="s">
        <v>395</v>
      </c>
      <c r="D10" s="1155"/>
      <c r="E10" s="1148"/>
      <c r="F10" s="1148"/>
      <c r="G10" s="1148"/>
      <c r="H10" s="1148"/>
      <c r="I10" s="1148"/>
      <c r="J10" s="1148"/>
      <c r="K10" s="1148"/>
      <c r="L10" s="1149"/>
      <c r="M10" s="326"/>
      <c r="N10" s="326"/>
    </row>
    <row r="11" spans="1:14" ht="36.75" customHeight="1" thickBot="1">
      <c r="A11" s="1143"/>
      <c r="B11" s="1144"/>
      <c r="C11" s="332" t="s">
        <v>396</v>
      </c>
      <c r="D11" s="1152"/>
      <c r="E11" s="1153"/>
      <c r="F11" s="1153"/>
      <c r="G11" s="1153"/>
      <c r="H11" s="1153"/>
      <c r="I11" s="1154"/>
      <c r="J11" s="337" t="s">
        <v>389</v>
      </c>
      <c r="K11" s="338"/>
      <c r="L11" s="339"/>
      <c r="M11" s="326"/>
      <c r="N11" s="326"/>
    </row>
    <row r="12" spans="1:14" ht="22.5" customHeight="1" thickBot="1">
      <c r="A12" s="1143"/>
      <c r="B12" s="1144"/>
      <c r="C12" s="336" t="s">
        <v>397</v>
      </c>
      <c r="D12" s="1136" t="s">
        <v>391</v>
      </c>
      <c r="E12" s="1150"/>
      <c r="F12" s="1150"/>
      <c r="G12" s="1150"/>
      <c r="H12" s="1150"/>
      <c r="I12" s="1150"/>
      <c r="J12" s="1150"/>
      <c r="K12" s="1150"/>
      <c r="L12" s="1151"/>
      <c r="M12" s="326"/>
      <c r="N12" s="326"/>
    </row>
    <row r="13" spans="1:14" ht="36.75" customHeight="1" thickBot="1">
      <c r="A13" s="1143"/>
      <c r="B13" s="1144"/>
      <c r="C13" s="332" t="s">
        <v>398</v>
      </c>
      <c r="D13" s="1147"/>
      <c r="E13" s="1148"/>
      <c r="F13" s="1148"/>
      <c r="G13" s="1148"/>
      <c r="H13" s="1148"/>
      <c r="I13" s="1148"/>
      <c r="J13" s="1148"/>
      <c r="K13" s="1148"/>
      <c r="L13" s="1149"/>
      <c r="M13" s="326"/>
      <c r="N13" s="326"/>
    </row>
    <row r="14" spans="1:14" ht="36.75" customHeight="1" thickBot="1">
      <c r="A14" s="1143"/>
      <c r="B14" s="1144"/>
      <c r="C14" s="332" t="s">
        <v>399</v>
      </c>
      <c r="D14" s="1147"/>
      <c r="E14" s="1148"/>
      <c r="F14" s="1148"/>
      <c r="G14" s="1148"/>
      <c r="H14" s="1148"/>
      <c r="I14" s="1149"/>
      <c r="J14" s="333" t="s">
        <v>389</v>
      </c>
      <c r="K14" s="334"/>
      <c r="L14" s="335"/>
      <c r="M14" s="326"/>
      <c r="N14" s="326"/>
    </row>
    <row r="15" spans="1:14" ht="22.5" customHeight="1" thickBot="1">
      <c r="A15" s="1143"/>
      <c r="B15" s="1144"/>
      <c r="C15" s="336" t="s">
        <v>400</v>
      </c>
      <c r="D15" s="1136" t="s">
        <v>391</v>
      </c>
      <c r="E15" s="1137"/>
      <c r="F15" s="1137"/>
      <c r="G15" s="1137"/>
      <c r="H15" s="1137"/>
      <c r="I15" s="1137"/>
      <c r="J15" s="1137"/>
      <c r="K15" s="1137"/>
      <c r="L15" s="1138"/>
      <c r="M15" s="326"/>
      <c r="N15" s="326"/>
    </row>
    <row r="16" spans="1:14" ht="36.75" customHeight="1" thickBot="1">
      <c r="A16" s="1143"/>
      <c r="B16" s="1144"/>
      <c r="C16" s="332" t="s">
        <v>401</v>
      </c>
      <c r="D16" s="1147"/>
      <c r="E16" s="1148"/>
      <c r="F16" s="1148"/>
      <c r="G16" s="1148"/>
      <c r="H16" s="1148"/>
      <c r="I16" s="1148"/>
      <c r="J16" s="1148"/>
      <c r="K16" s="1148"/>
      <c r="L16" s="1149"/>
      <c r="M16" s="326"/>
      <c r="N16" s="326"/>
    </row>
    <row r="17" spans="1:14" ht="36.75" customHeight="1" thickBot="1">
      <c r="A17" s="1143"/>
      <c r="B17" s="1144"/>
      <c r="C17" s="332" t="s">
        <v>402</v>
      </c>
      <c r="D17" s="1147"/>
      <c r="E17" s="822"/>
      <c r="F17" s="822"/>
      <c r="G17" s="822"/>
      <c r="H17" s="822"/>
      <c r="I17" s="823"/>
      <c r="J17" s="333" t="s">
        <v>389</v>
      </c>
      <c r="K17" s="334"/>
      <c r="L17" s="335"/>
      <c r="M17" s="326"/>
      <c r="N17" s="326"/>
    </row>
    <row r="18" spans="1:14" ht="22.5" customHeight="1" thickBot="1">
      <c r="A18" s="1143"/>
      <c r="B18" s="1144"/>
      <c r="C18" s="336" t="s">
        <v>403</v>
      </c>
      <c r="D18" s="1136" t="s">
        <v>391</v>
      </c>
      <c r="E18" s="1150"/>
      <c r="F18" s="1150"/>
      <c r="G18" s="1150"/>
      <c r="H18" s="1150"/>
      <c r="I18" s="1150"/>
      <c r="J18" s="1150"/>
      <c r="K18" s="1150"/>
      <c r="L18" s="1151"/>
      <c r="M18" s="326"/>
      <c r="N18" s="326"/>
    </row>
    <row r="19" spans="1:14" ht="36.75" customHeight="1" thickBot="1">
      <c r="A19" s="1143"/>
      <c r="B19" s="1144"/>
      <c r="C19" s="332" t="s">
        <v>404</v>
      </c>
      <c r="D19" s="1147"/>
      <c r="E19" s="1148"/>
      <c r="F19" s="1148"/>
      <c r="G19" s="1148"/>
      <c r="H19" s="1148"/>
      <c r="I19" s="1148"/>
      <c r="J19" s="1148"/>
      <c r="K19" s="1148"/>
      <c r="L19" s="1149"/>
      <c r="M19" s="326"/>
      <c r="N19" s="326"/>
    </row>
    <row r="20" spans="1:14" ht="36.75" customHeight="1" thickBot="1">
      <c r="A20" s="1143"/>
      <c r="B20" s="1144"/>
      <c r="C20" s="332" t="s">
        <v>405</v>
      </c>
      <c r="D20" s="1147"/>
      <c r="E20" s="822"/>
      <c r="F20" s="822"/>
      <c r="G20" s="822"/>
      <c r="H20" s="822"/>
      <c r="I20" s="823"/>
      <c r="J20" s="333" t="s">
        <v>389</v>
      </c>
      <c r="K20" s="334"/>
      <c r="L20" s="335"/>
      <c r="M20" s="329"/>
      <c r="N20" s="329"/>
    </row>
    <row r="21" spans="1:14" ht="22.5" customHeight="1">
      <c r="A21" s="1145"/>
      <c r="B21" s="1146"/>
      <c r="C21" s="336" t="s">
        <v>406</v>
      </c>
      <c r="D21" s="1156" t="s">
        <v>391</v>
      </c>
      <c r="E21" s="1157"/>
      <c r="F21" s="1157"/>
      <c r="G21" s="1157"/>
      <c r="H21" s="1157"/>
      <c r="I21" s="1157"/>
      <c r="J21" s="1157"/>
      <c r="K21" s="1157"/>
      <c r="L21" s="1158"/>
      <c r="M21" s="329"/>
      <c r="N21" s="329"/>
    </row>
    <row r="22" spans="1:14" ht="19.5" thickBot="1">
      <c r="A22" s="340"/>
      <c r="B22" s="341"/>
      <c r="C22" s="341"/>
      <c r="D22" s="342"/>
      <c r="E22" s="342"/>
      <c r="F22" s="342"/>
      <c r="G22" s="342"/>
      <c r="H22" s="342"/>
      <c r="I22" s="342"/>
      <c r="J22" s="342"/>
      <c r="K22" s="342"/>
      <c r="L22" s="342"/>
      <c r="M22" s="329"/>
      <c r="N22" s="329"/>
    </row>
    <row r="23" spans="1:14" s="345" customFormat="1" ht="12" customHeight="1" thickBot="1">
      <c r="A23" s="343" t="s">
        <v>216</v>
      </c>
      <c r="B23" s="344"/>
      <c r="C23" s="345" t="s">
        <v>218</v>
      </c>
      <c r="G23" s="346"/>
    </row>
    <row r="24" spans="1:14" s="345" customFormat="1" ht="12" customHeight="1">
      <c r="A24" s="347" t="s">
        <v>219</v>
      </c>
      <c r="B24" s="854" t="s">
        <v>287</v>
      </c>
      <c r="C24" s="854"/>
      <c r="D24" s="854"/>
      <c r="E24" s="854"/>
      <c r="F24" s="854"/>
      <c r="G24" s="854"/>
      <c r="H24" s="854"/>
      <c r="I24" s="854"/>
      <c r="J24" s="854"/>
      <c r="K24" s="854"/>
      <c r="L24" s="854"/>
    </row>
    <row r="25" spans="1:14" s="345" customFormat="1" ht="12" customHeight="1">
      <c r="A25" s="347" t="s">
        <v>221</v>
      </c>
      <c r="B25" s="345" t="s">
        <v>407</v>
      </c>
    </row>
    <row r="26" spans="1:14" s="345" customFormat="1" ht="10.5">
      <c r="A26" s="347"/>
    </row>
    <row r="27" spans="1:14" s="345" customFormat="1" ht="10.5">
      <c r="A27" s="347"/>
    </row>
    <row r="28" spans="1:14">
      <c r="A28" s="340"/>
      <c r="B28" s="341"/>
      <c r="C28" s="341"/>
      <c r="D28" s="342"/>
      <c r="E28" s="342"/>
      <c r="F28" s="342"/>
      <c r="G28" s="342"/>
      <c r="H28" s="342"/>
      <c r="I28" s="342"/>
      <c r="J28" s="342"/>
      <c r="K28" s="342"/>
      <c r="L28" s="342"/>
      <c r="M28" s="329"/>
      <c r="N28" s="329"/>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dimension ref="A1:P117"/>
  <sheetViews>
    <sheetView showGridLines="0" zoomScale="60" zoomScaleNormal="60" zoomScaleSheetLayoutView="85" workbookViewId="0">
      <selection activeCell="B7" sqref="B7:H8"/>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1" t="s">
        <v>408</v>
      </c>
      <c r="B1" s="348"/>
      <c r="C1" s="348"/>
      <c r="D1" s="348"/>
      <c r="E1" s="348"/>
      <c r="F1" s="348"/>
      <c r="G1" s="348"/>
      <c r="H1" s="348"/>
      <c r="I1" s="348"/>
      <c r="J1" s="348"/>
      <c r="K1" s="348"/>
      <c r="L1" s="348"/>
      <c r="M1" s="348"/>
      <c r="N1" s="348"/>
      <c r="O1" s="24"/>
      <c r="P1" s="24"/>
    </row>
    <row r="2" spans="1:16" s="196" customFormat="1" ht="12.75" thickBot="1">
      <c r="A2" s="193"/>
      <c r="B2" s="193"/>
      <c r="C2" s="193"/>
      <c r="D2" s="193"/>
      <c r="E2" s="193"/>
      <c r="H2" s="1159" t="s">
        <v>1</v>
      </c>
      <c r="I2" s="1160"/>
      <c r="J2" s="1161">
        <v>20071002</v>
      </c>
      <c r="K2" s="1162"/>
      <c r="L2" s="1162"/>
      <c r="M2" s="1163"/>
      <c r="N2" s="198"/>
      <c r="O2" s="193"/>
      <c r="P2" s="193"/>
    </row>
    <row r="3" spans="1:16" s="196" customFormat="1" ht="42" customHeight="1" thickBot="1">
      <c r="A3" s="749" t="s">
        <v>409</v>
      </c>
      <c r="B3" s="749"/>
      <c r="C3" s="749"/>
      <c r="D3" s="749"/>
      <c r="E3" s="749"/>
      <c r="F3" s="749"/>
      <c r="G3" s="749"/>
      <c r="H3" s="749"/>
      <c r="I3" s="749"/>
      <c r="J3" s="749"/>
      <c r="K3" s="749"/>
      <c r="L3" s="749"/>
      <c r="M3" s="749"/>
      <c r="N3" s="749"/>
      <c r="O3" s="193"/>
      <c r="P3" s="193"/>
    </row>
    <row r="4" spans="1:16" s="350" customFormat="1" ht="18" customHeight="1" thickBot="1">
      <c r="A4" s="349" t="s">
        <v>5</v>
      </c>
      <c r="B4" s="1164" t="s">
        <v>431</v>
      </c>
      <c r="C4" s="1165"/>
      <c r="D4" s="1165"/>
      <c r="E4" s="1165"/>
      <c r="F4" s="1165"/>
      <c r="G4" s="1165"/>
      <c r="H4" s="1165"/>
      <c r="I4" s="1165"/>
      <c r="J4" s="1165"/>
      <c r="K4" s="1165"/>
      <c r="L4" s="1165"/>
      <c r="M4" s="1165"/>
      <c r="N4" s="1166"/>
    </row>
    <row r="5" spans="1:16" ht="12.75" customHeight="1">
      <c r="A5" s="348"/>
      <c r="B5" s="348"/>
      <c r="C5" s="348"/>
      <c r="D5" s="348"/>
      <c r="E5" s="348"/>
      <c r="F5" s="348"/>
      <c r="G5" s="348"/>
      <c r="H5" s="348"/>
      <c r="I5" s="348"/>
      <c r="J5" s="348"/>
      <c r="K5" s="348"/>
      <c r="L5" s="348"/>
      <c r="M5" s="348"/>
      <c r="N5" s="348"/>
      <c r="O5" s="24"/>
      <c r="P5" s="24"/>
    </row>
    <row r="6" spans="1:16" ht="12.75" customHeight="1" thickBot="1">
      <c r="A6" s="348"/>
      <c r="B6" s="348"/>
      <c r="C6" s="348"/>
      <c r="D6" s="348"/>
      <c r="E6" s="348"/>
      <c r="F6" s="348"/>
      <c r="G6" s="348"/>
      <c r="H6" s="348"/>
      <c r="I6" s="348"/>
      <c r="J6" s="348"/>
      <c r="K6" s="348"/>
      <c r="L6" s="348"/>
      <c r="M6" s="348"/>
      <c r="N6" s="348"/>
      <c r="O6" s="24"/>
      <c r="P6" s="24"/>
    </row>
    <row r="7" spans="1:16" ht="18" customHeight="1">
      <c r="A7" s="1167">
        <v>1</v>
      </c>
      <c r="B7" s="1169" t="s">
        <v>410</v>
      </c>
      <c r="C7" s="1170"/>
      <c r="D7" s="1170"/>
      <c r="E7" s="1170"/>
      <c r="F7" s="1170"/>
      <c r="G7" s="1170"/>
      <c r="H7" s="1171"/>
      <c r="I7" s="1175" t="s">
        <v>411</v>
      </c>
      <c r="J7" s="1167"/>
      <c r="K7" s="1169"/>
      <c r="L7" s="1170"/>
      <c r="M7" s="1170"/>
      <c r="N7" s="1171"/>
      <c r="O7" s="24"/>
      <c r="P7" s="24"/>
    </row>
    <row r="8" spans="1:16" ht="18" customHeight="1" thickBot="1">
      <c r="A8" s="1167"/>
      <c r="B8" s="1172"/>
      <c r="C8" s="1173"/>
      <c r="D8" s="1173"/>
      <c r="E8" s="1173"/>
      <c r="F8" s="1173"/>
      <c r="G8" s="1173"/>
      <c r="H8" s="1174"/>
      <c r="I8" s="1175"/>
      <c r="J8" s="1167"/>
      <c r="K8" s="1172"/>
      <c r="L8" s="1173"/>
      <c r="M8" s="1173"/>
      <c r="N8" s="1174"/>
      <c r="O8" s="24"/>
      <c r="P8" s="24"/>
    </row>
    <row r="9" spans="1:16" ht="18" customHeight="1" thickBot="1">
      <c r="A9" s="1168"/>
      <c r="B9" s="995" t="s">
        <v>412</v>
      </c>
      <c r="C9" s="1176"/>
      <c r="D9" s="1177"/>
      <c r="E9" s="1178"/>
      <c r="F9" s="1178"/>
      <c r="G9" s="1178"/>
      <c r="H9" s="1179"/>
      <c r="I9" s="1190" t="s">
        <v>168</v>
      </c>
      <c r="J9" s="1191"/>
      <c r="K9" s="1192"/>
      <c r="L9" s="1193"/>
      <c r="M9" s="1193"/>
      <c r="N9" s="1194"/>
      <c r="O9" s="24"/>
      <c r="P9" s="24"/>
    </row>
    <row r="10" spans="1:16" ht="18" customHeight="1" thickBot="1">
      <c r="A10" s="1168"/>
      <c r="B10" s="1167" t="s">
        <v>413</v>
      </c>
      <c r="C10" s="1180"/>
      <c r="D10" s="1177"/>
      <c r="E10" s="1178"/>
      <c r="F10" s="1178"/>
      <c r="G10" s="1178"/>
      <c r="H10" s="1179"/>
      <c r="I10" s="1190" t="s">
        <v>414</v>
      </c>
      <c r="J10" s="1191"/>
      <c r="K10" s="1195"/>
      <c r="L10" s="1196"/>
      <c r="M10" s="1196"/>
      <c r="N10" s="1197"/>
      <c r="O10" s="24"/>
      <c r="P10" s="24"/>
    </row>
    <row r="11" spans="1:16" ht="18" customHeight="1" thickBot="1">
      <c r="A11" s="1168"/>
      <c r="B11" s="1167" t="s">
        <v>415</v>
      </c>
      <c r="C11" s="1180"/>
      <c r="D11" s="1181"/>
      <c r="E11" s="1182"/>
      <c r="F11" s="1182"/>
      <c r="G11" s="1182"/>
      <c r="H11" s="1183"/>
      <c r="I11" s="1184" t="s">
        <v>416</v>
      </c>
      <c r="J11" s="1185"/>
      <c r="K11" s="1181"/>
      <c r="L11" s="1182"/>
      <c r="M11" s="1182"/>
      <c r="N11" s="1183"/>
      <c r="O11" s="24"/>
      <c r="P11" s="24"/>
    </row>
    <row r="12" spans="1:16" ht="18" customHeight="1" thickBot="1">
      <c r="A12" s="1168"/>
      <c r="B12" s="1167" t="s">
        <v>417</v>
      </c>
      <c r="C12" s="1180"/>
      <c r="D12" s="1177" t="s">
        <v>418</v>
      </c>
      <c r="E12" s="1178"/>
      <c r="F12" s="1178"/>
      <c r="G12" s="1186"/>
      <c r="H12" s="1187" t="s">
        <v>150</v>
      </c>
      <c r="I12" s="1188"/>
      <c r="J12" s="1189" t="s">
        <v>418</v>
      </c>
      <c r="K12" s="1178"/>
      <c r="L12" s="1178"/>
      <c r="M12" s="1178"/>
      <c r="N12" s="1179"/>
      <c r="O12" s="24"/>
      <c r="P12" s="24"/>
    </row>
    <row r="13" spans="1:16" ht="18" customHeight="1">
      <c r="A13" s="1167">
        <v>2</v>
      </c>
      <c r="B13" s="1169" t="s">
        <v>410</v>
      </c>
      <c r="C13" s="1170"/>
      <c r="D13" s="1170"/>
      <c r="E13" s="1170"/>
      <c r="F13" s="1170"/>
      <c r="G13" s="1170"/>
      <c r="H13" s="1171"/>
      <c r="I13" s="1175" t="s">
        <v>411</v>
      </c>
      <c r="J13" s="1167"/>
      <c r="K13" s="1169"/>
      <c r="L13" s="1170"/>
      <c r="M13" s="1170"/>
      <c r="N13" s="1171"/>
      <c r="O13" s="24"/>
      <c r="P13" s="24"/>
    </row>
    <row r="14" spans="1:16" ht="18" customHeight="1" thickBot="1">
      <c r="A14" s="1167"/>
      <c r="B14" s="1172"/>
      <c r="C14" s="1173"/>
      <c r="D14" s="1173"/>
      <c r="E14" s="1173"/>
      <c r="F14" s="1173"/>
      <c r="G14" s="1173"/>
      <c r="H14" s="1174"/>
      <c r="I14" s="1175"/>
      <c r="J14" s="1167"/>
      <c r="K14" s="1172"/>
      <c r="L14" s="1173"/>
      <c r="M14" s="1173"/>
      <c r="N14" s="1174"/>
      <c r="O14" s="24"/>
      <c r="P14" s="24"/>
    </row>
    <row r="15" spans="1:16" ht="18" customHeight="1" thickBot="1">
      <c r="A15" s="1168"/>
      <c r="B15" s="995" t="s">
        <v>412</v>
      </c>
      <c r="C15" s="1176"/>
      <c r="D15" s="1177"/>
      <c r="E15" s="1178"/>
      <c r="F15" s="1178"/>
      <c r="G15" s="1178"/>
      <c r="H15" s="1179"/>
      <c r="I15" s="1175" t="s">
        <v>168</v>
      </c>
      <c r="J15" s="1167"/>
      <c r="K15" s="1192"/>
      <c r="L15" s="1193"/>
      <c r="M15" s="1193"/>
      <c r="N15" s="1194"/>
      <c r="O15" s="24"/>
      <c r="P15" s="24"/>
    </row>
    <row r="16" spans="1:16" ht="18" customHeight="1" thickBot="1">
      <c r="A16" s="1168"/>
      <c r="B16" s="1167" t="s">
        <v>413</v>
      </c>
      <c r="C16" s="1180"/>
      <c r="D16" s="1177"/>
      <c r="E16" s="1178"/>
      <c r="F16" s="1178"/>
      <c r="G16" s="1178"/>
      <c r="H16" s="1179"/>
      <c r="I16" s="1190" t="s">
        <v>414</v>
      </c>
      <c r="J16" s="1191"/>
      <c r="K16" s="1195"/>
      <c r="L16" s="1196"/>
      <c r="M16" s="1196"/>
      <c r="N16" s="1197"/>
      <c r="O16" s="24"/>
      <c r="P16" s="24"/>
    </row>
    <row r="17" spans="1:14" ht="18" customHeight="1" thickBot="1">
      <c r="A17" s="1168"/>
      <c r="B17" s="1167" t="s">
        <v>415</v>
      </c>
      <c r="C17" s="1180"/>
      <c r="D17" s="1181"/>
      <c r="E17" s="1182"/>
      <c r="F17" s="1182"/>
      <c r="G17" s="1182"/>
      <c r="H17" s="1183"/>
      <c r="I17" s="1184" t="s">
        <v>416</v>
      </c>
      <c r="J17" s="1185"/>
      <c r="K17" s="1181"/>
      <c r="L17" s="1182"/>
      <c r="M17" s="1182"/>
      <c r="N17" s="1183"/>
    </row>
    <row r="18" spans="1:14" ht="18" customHeight="1" thickBot="1">
      <c r="A18" s="1168"/>
      <c r="B18" s="1167" t="s">
        <v>417</v>
      </c>
      <c r="C18" s="1180"/>
      <c r="D18" s="1177" t="s">
        <v>418</v>
      </c>
      <c r="E18" s="1178"/>
      <c r="F18" s="1178"/>
      <c r="G18" s="1186"/>
      <c r="H18" s="1187" t="s">
        <v>150</v>
      </c>
      <c r="I18" s="1188"/>
      <c r="J18" s="1189" t="s">
        <v>418</v>
      </c>
      <c r="K18" s="1178"/>
      <c r="L18" s="1178"/>
      <c r="M18" s="1178"/>
      <c r="N18" s="1179"/>
    </row>
    <row r="19" spans="1:14" ht="18" customHeight="1">
      <c r="A19" s="1167">
        <v>3</v>
      </c>
      <c r="B19" s="1169" t="s">
        <v>410</v>
      </c>
      <c r="C19" s="1170"/>
      <c r="D19" s="1170"/>
      <c r="E19" s="1170"/>
      <c r="F19" s="1170"/>
      <c r="G19" s="1170"/>
      <c r="H19" s="1171"/>
      <c r="I19" s="1175" t="s">
        <v>411</v>
      </c>
      <c r="J19" s="1167"/>
      <c r="K19" s="1169"/>
      <c r="L19" s="1170"/>
      <c r="M19" s="1170"/>
      <c r="N19" s="1171"/>
    </row>
    <row r="20" spans="1:14" ht="18" customHeight="1" thickBot="1">
      <c r="A20" s="1167"/>
      <c r="B20" s="1172"/>
      <c r="C20" s="1173"/>
      <c r="D20" s="1173"/>
      <c r="E20" s="1173"/>
      <c r="F20" s="1173"/>
      <c r="G20" s="1173"/>
      <c r="H20" s="1174"/>
      <c r="I20" s="1175"/>
      <c r="J20" s="1167"/>
      <c r="K20" s="1172"/>
      <c r="L20" s="1173"/>
      <c r="M20" s="1173"/>
      <c r="N20" s="1174"/>
    </row>
    <row r="21" spans="1:14" ht="18" customHeight="1" thickBot="1">
      <c r="A21" s="1168"/>
      <c r="B21" s="995" t="s">
        <v>412</v>
      </c>
      <c r="C21" s="1176"/>
      <c r="D21" s="1177"/>
      <c r="E21" s="1178"/>
      <c r="F21" s="1178"/>
      <c r="G21" s="1178"/>
      <c r="H21" s="1179"/>
      <c r="I21" s="1175" t="s">
        <v>168</v>
      </c>
      <c r="J21" s="1167"/>
      <c r="K21" s="1192"/>
      <c r="L21" s="1193"/>
      <c r="M21" s="1193"/>
      <c r="N21" s="1194"/>
    </row>
    <row r="22" spans="1:14" ht="18" customHeight="1" thickBot="1">
      <c r="A22" s="1168"/>
      <c r="B22" s="1167" t="s">
        <v>413</v>
      </c>
      <c r="C22" s="1180"/>
      <c r="D22" s="1177"/>
      <c r="E22" s="1178"/>
      <c r="F22" s="1178"/>
      <c r="G22" s="1178"/>
      <c r="H22" s="1179"/>
      <c r="I22" s="1190" t="s">
        <v>414</v>
      </c>
      <c r="J22" s="1191"/>
      <c r="K22" s="1195"/>
      <c r="L22" s="1196"/>
      <c r="M22" s="1196"/>
      <c r="N22" s="1197"/>
    </row>
    <row r="23" spans="1:14" ht="18" customHeight="1" thickBot="1">
      <c r="A23" s="1168"/>
      <c r="B23" s="1167" t="s">
        <v>415</v>
      </c>
      <c r="C23" s="1180"/>
      <c r="D23" s="1181"/>
      <c r="E23" s="1182"/>
      <c r="F23" s="1182"/>
      <c r="G23" s="1182"/>
      <c r="H23" s="1183"/>
      <c r="I23" s="1184" t="s">
        <v>416</v>
      </c>
      <c r="J23" s="1185"/>
      <c r="K23" s="1181"/>
      <c r="L23" s="1182"/>
      <c r="M23" s="1182"/>
      <c r="N23" s="1183"/>
    </row>
    <row r="24" spans="1:14" ht="18" customHeight="1" thickBot="1">
      <c r="A24" s="1168"/>
      <c r="B24" s="1167" t="s">
        <v>417</v>
      </c>
      <c r="C24" s="1180"/>
      <c r="D24" s="1177" t="s">
        <v>418</v>
      </c>
      <c r="E24" s="1178"/>
      <c r="F24" s="1178"/>
      <c r="G24" s="1186"/>
      <c r="H24" s="1187" t="s">
        <v>150</v>
      </c>
      <c r="I24" s="1188"/>
      <c r="J24" s="1189" t="s">
        <v>418</v>
      </c>
      <c r="K24" s="1178"/>
      <c r="L24" s="1178"/>
      <c r="M24" s="1178"/>
      <c r="N24" s="1179"/>
    </row>
    <row r="25" spans="1:14" ht="18" customHeight="1">
      <c r="A25" s="1167">
        <v>4</v>
      </c>
      <c r="B25" s="1169" t="s">
        <v>410</v>
      </c>
      <c r="C25" s="1170"/>
      <c r="D25" s="1170"/>
      <c r="E25" s="1170"/>
      <c r="F25" s="1170"/>
      <c r="G25" s="1170"/>
      <c r="H25" s="1171"/>
      <c r="I25" s="1175" t="s">
        <v>411</v>
      </c>
      <c r="J25" s="1167"/>
      <c r="K25" s="1169"/>
      <c r="L25" s="1170"/>
      <c r="M25" s="1170"/>
      <c r="N25" s="1171"/>
    </row>
    <row r="26" spans="1:14" ht="18" customHeight="1" thickBot="1">
      <c r="A26" s="1167"/>
      <c r="B26" s="1172"/>
      <c r="C26" s="1173"/>
      <c r="D26" s="1173"/>
      <c r="E26" s="1173"/>
      <c r="F26" s="1173"/>
      <c r="G26" s="1173"/>
      <c r="H26" s="1174"/>
      <c r="I26" s="1175"/>
      <c r="J26" s="1167"/>
      <c r="K26" s="1172"/>
      <c r="L26" s="1173"/>
      <c r="M26" s="1173"/>
      <c r="N26" s="1174"/>
    </row>
    <row r="27" spans="1:14" ht="18" customHeight="1" thickBot="1">
      <c r="A27" s="1168"/>
      <c r="B27" s="995" t="s">
        <v>412</v>
      </c>
      <c r="C27" s="1176"/>
      <c r="D27" s="1177"/>
      <c r="E27" s="1178"/>
      <c r="F27" s="1178"/>
      <c r="G27" s="1178"/>
      <c r="H27" s="1179"/>
      <c r="I27" s="1175" t="s">
        <v>168</v>
      </c>
      <c r="J27" s="1167"/>
      <c r="K27" s="1192"/>
      <c r="L27" s="1193"/>
      <c r="M27" s="1193"/>
      <c r="N27" s="1194"/>
    </row>
    <row r="28" spans="1:14" ht="18" customHeight="1" thickBot="1">
      <c r="A28" s="1168"/>
      <c r="B28" s="1167" t="s">
        <v>413</v>
      </c>
      <c r="C28" s="1180"/>
      <c r="D28" s="1177"/>
      <c r="E28" s="1178"/>
      <c r="F28" s="1178"/>
      <c r="G28" s="1178"/>
      <c r="H28" s="1179"/>
      <c r="I28" s="1190" t="s">
        <v>414</v>
      </c>
      <c r="J28" s="1191"/>
      <c r="K28" s="1195"/>
      <c r="L28" s="1196"/>
      <c r="M28" s="1196"/>
      <c r="N28" s="1197"/>
    </row>
    <row r="29" spans="1:14" ht="18" customHeight="1" thickBot="1">
      <c r="A29" s="1168"/>
      <c r="B29" s="1167" t="s">
        <v>415</v>
      </c>
      <c r="C29" s="1180"/>
      <c r="D29" s="1181"/>
      <c r="E29" s="1182"/>
      <c r="F29" s="1182"/>
      <c r="G29" s="1182"/>
      <c r="H29" s="1183"/>
      <c r="I29" s="1184" t="s">
        <v>416</v>
      </c>
      <c r="J29" s="1185"/>
      <c r="K29" s="1181"/>
      <c r="L29" s="1182"/>
      <c r="M29" s="1182"/>
      <c r="N29" s="1183"/>
    </row>
    <row r="30" spans="1:14" ht="18" customHeight="1" thickBot="1">
      <c r="A30" s="1168"/>
      <c r="B30" s="1167" t="s">
        <v>417</v>
      </c>
      <c r="C30" s="1180"/>
      <c r="D30" s="1177" t="s">
        <v>418</v>
      </c>
      <c r="E30" s="1178"/>
      <c r="F30" s="1178"/>
      <c r="G30" s="1186"/>
      <c r="H30" s="1187" t="s">
        <v>150</v>
      </c>
      <c r="I30" s="1188"/>
      <c r="J30" s="1189" t="s">
        <v>418</v>
      </c>
      <c r="K30" s="1178"/>
      <c r="L30" s="1178"/>
      <c r="M30" s="1178"/>
      <c r="N30" s="1179"/>
    </row>
    <row r="31" spans="1:14" ht="18" customHeight="1">
      <c r="A31" s="1167">
        <v>5</v>
      </c>
      <c r="B31" s="1169" t="s">
        <v>419</v>
      </c>
      <c r="C31" s="1170"/>
      <c r="D31" s="1170"/>
      <c r="E31" s="1170"/>
      <c r="F31" s="1170"/>
      <c r="G31" s="1170"/>
      <c r="H31" s="1171"/>
      <c r="I31" s="1175" t="s">
        <v>411</v>
      </c>
      <c r="J31" s="1167"/>
      <c r="K31" s="1169"/>
      <c r="L31" s="1170"/>
      <c r="M31" s="1170"/>
      <c r="N31" s="1171"/>
    </row>
    <row r="32" spans="1:14" ht="18" customHeight="1" thickBot="1">
      <c r="A32" s="1167"/>
      <c r="B32" s="1172"/>
      <c r="C32" s="1173"/>
      <c r="D32" s="1173"/>
      <c r="E32" s="1173"/>
      <c r="F32" s="1173"/>
      <c r="G32" s="1173"/>
      <c r="H32" s="1174"/>
      <c r="I32" s="1175"/>
      <c r="J32" s="1167"/>
      <c r="K32" s="1172"/>
      <c r="L32" s="1173"/>
      <c r="M32" s="1173"/>
      <c r="N32" s="1174"/>
    </row>
    <row r="33" spans="1:14" ht="18" customHeight="1" thickBot="1">
      <c r="A33" s="1168"/>
      <c r="B33" s="995" t="s">
        <v>412</v>
      </c>
      <c r="C33" s="1176"/>
      <c r="D33" s="1177"/>
      <c r="E33" s="1178"/>
      <c r="F33" s="1178"/>
      <c r="G33" s="1178"/>
      <c r="H33" s="1179"/>
      <c r="I33" s="1175" t="s">
        <v>168</v>
      </c>
      <c r="J33" s="1167"/>
      <c r="K33" s="1192"/>
      <c r="L33" s="1193"/>
      <c r="M33" s="1193"/>
      <c r="N33" s="1194"/>
    </row>
    <row r="34" spans="1:14" ht="18" customHeight="1" thickBot="1">
      <c r="A34" s="1168"/>
      <c r="B34" s="1167" t="s">
        <v>413</v>
      </c>
      <c r="C34" s="1180"/>
      <c r="D34" s="1177"/>
      <c r="E34" s="1178"/>
      <c r="F34" s="1178"/>
      <c r="G34" s="1178"/>
      <c r="H34" s="1179"/>
      <c r="I34" s="1190" t="s">
        <v>414</v>
      </c>
      <c r="J34" s="1191"/>
      <c r="K34" s="1195"/>
      <c r="L34" s="1196"/>
      <c r="M34" s="1196"/>
      <c r="N34" s="1197"/>
    </row>
    <row r="35" spans="1:14" ht="18" customHeight="1" thickBot="1">
      <c r="A35" s="1168"/>
      <c r="B35" s="1167" t="s">
        <v>415</v>
      </c>
      <c r="C35" s="1180"/>
      <c r="D35" s="1181"/>
      <c r="E35" s="1182"/>
      <c r="F35" s="1182"/>
      <c r="G35" s="1182"/>
      <c r="H35" s="1183"/>
      <c r="I35" s="1184" t="s">
        <v>416</v>
      </c>
      <c r="J35" s="1185"/>
      <c r="K35" s="1181"/>
      <c r="L35" s="1182"/>
      <c r="M35" s="1182"/>
      <c r="N35" s="1183"/>
    </row>
    <row r="36" spans="1:14" ht="18" customHeight="1" thickBot="1">
      <c r="A36" s="1168"/>
      <c r="B36" s="1167" t="s">
        <v>417</v>
      </c>
      <c r="C36" s="1180"/>
      <c r="D36" s="1177" t="s">
        <v>418</v>
      </c>
      <c r="E36" s="1178"/>
      <c r="F36" s="1178"/>
      <c r="G36" s="1186"/>
      <c r="H36" s="1187" t="s">
        <v>150</v>
      </c>
      <c r="I36" s="1188"/>
      <c r="J36" s="1189" t="s">
        <v>418</v>
      </c>
      <c r="K36" s="1178"/>
      <c r="L36" s="1178"/>
      <c r="M36" s="1178"/>
      <c r="N36" s="1179"/>
    </row>
    <row r="37" spans="1:14" ht="8.25" customHeight="1">
      <c r="A37" s="351"/>
      <c r="B37" s="351"/>
      <c r="C37" s="351"/>
      <c r="D37" s="352"/>
      <c r="E37" s="352"/>
      <c r="F37" s="352"/>
      <c r="G37" s="352"/>
      <c r="H37" s="352"/>
      <c r="I37" s="352"/>
      <c r="J37" s="352"/>
      <c r="K37" s="352"/>
      <c r="L37" s="352"/>
      <c r="M37" s="351"/>
      <c r="N37" s="351"/>
    </row>
    <row r="38" spans="1:14" s="329" customFormat="1" ht="18" customHeight="1">
      <c r="A38" s="1168" t="s">
        <v>420</v>
      </c>
      <c r="B38" s="1168"/>
      <c r="C38" s="1168"/>
      <c r="D38" s="1198" t="s">
        <v>421</v>
      </c>
      <c r="E38" s="1198"/>
      <c r="F38" s="1198"/>
      <c r="G38" s="1198"/>
      <c r="H38" s="1198"/>
      <c r="I38" s="1198"/>
      <c r="J38" s="1198"/>
      <c r="K38" s="1198"/>
      <c r="L38" s="1199" t="s">
        <v>422</v>
      </c>
      <c r="M38" s="1200"/>
      <c r="N38" s="1201"/>
    </row>
    <row r="39" spans="1:14" ht="19.5" thickBot="1">
      <c r="A39" s="348"/>
      <c r="B39" s="348"/>
      <c r="C39" s="348"/>
      <c r="D39" s="348"/>
      <c r="E39" s="348"/>
      <c r="F39" s="348"/>
      <c r="G39" s="348"/>
      <c r="H39" s="348"/>
      <c r="I39" s="348"/>
      <c r="J39" s="348"/>
      <c r="K39" s="348"/>
      <c r="L39" s="348"/>
      <c r="M39" s="348"/>
      <c r="N39" s="348"/>
    </row>
    <row r="40" spans="1:14" s="356" customFormat="1" ht="12" customHeight="1" thickBot="1">
      <c r="A40" s="353" t="s">
        <v>216</v>
      </c>
      <c r="B40" s="270"/>
      <c r="C40" s="264" t="s">
        <v>423</v>
      </c>
      <c r="D40" s="354"/>
      <c r="E40" s="264"/>
      <c r="F40" s="264"/>
      <c r="G40" s="354"/>
      <c r="H40" s="354"/>
      <c r="I40" s="354"/>
      <c r="J40" s="354"/>
      <c r="K40" s="355"/>
      <c r="L40" s="355"/>
      <c r="M40" s="355"/>
      <c r="N40" s="355"/>
    </row>
    <row r="41" spans="1:14" s="356" customFormat="1" ht="12" customHeight="1">
      <c r="A41" s="357" t="s">
        <v>219</v>
      </c>
      <c r="B41" s="358" t="s">
        <v>424</v>
      </c>
      <c r="C41" s="354"/>
      <c r="D41" s="354"/>
      <c r="E41" s="354"/>
      <c r="F41" s="354"/>
      <c r="G41" s="354"/>
      <c r="H41" s="354"/>
      <c r="I41" s="354"/>
      <c r="J41" s="354"/>
      <c r="K41" s="355"/>
      <c r="L41" s="355"/>
      <c r="M41" s="355"/>
      <c r="N41" s="355"/>
    </row>
    <row r="42" spans="1:14" s="356" customFormat="1" ht="12" customHeight="1">
      <c r="A42" s="357"/>
      <c r="B42" s="358" t="s">
        <v>425</v>
      </c>
      <c r="C42" s="354"/>
      <c r="D42" s="354"/>
      <c r="E42" s="354"/>
      <c r="F42" s="354"/>
      <c r="G42" s="354"/>
      <c r="H42" s="354"/>
      <c r="I42" s="354"/>
      <c r="J42" s="354"/>
      <c r="K42" s="355"/>
      <c r="L42" s="355"/>
      <c r="M42" s="355"/>
      <c r="N42" s="355"/>
    </row>
    <row r="43" spans="1:14" s="356" customFormat="1" ht="12" customHeight="1">
      <c r="A43" s="357" t="s">
        <v>221</v>
      </c>
      <c r="B43" s="354" t="s">
        <v>426</v>
      </c>
      <c r="C43" s="354"/>
      <c r="D43" s="354"/>
      <c r="E43" s="354"/>
      <c r="F43" s="354"/>
      <c r="G43" s="354"/>
      <c r="H43" s="354"/>
      <c r="I43" s="354"/>
      <c r="J43" s="354"/>
      <c r="K43" s="355"/>
      <c r="L43" s="355"/>
      <c r="M43" s="355"/>
      <c r="N43" s="355"/>
    </row>
    <row r="44" spans="1:14" s="356" customFormat="1" ht="12" customHeight="1">
      <c r="A44" s="357" t="s">
        <v>427</v>
      </c>
      <c r="B44" s="359" t="s">
        <v>428</v>
      </c>
      <c r="C44" s="354"/>
      <c r="D44" s="354"/>
      <c r="E44" s="354"/>
      <c r="F44" s="354"/>
      <c r="G44" s="354"/>
      <c r="H44" s="354"/>
      <c r="I44" s="354"/>
      <c r="J44" s="354"/>
      <c r="K44" s="355"/>
      <c r="L44" s="355"/>
      <c r="M44" s="355"/>
      <c r="N44" s="355"/>
    </row>
    <row r="45" spans="1:14">
      <c r="A45" s="354"/>
      <c r="B45" s="348"/>
      <c r="C45" s="354"/>
      <c r="D45" s="354"/>
      <c r="E45" s="354"/>
      <c r="F45" s="354"/>
      <c r="G45" s="354"/>
      <c r="H45" s="354"/>
      <c r="I45" s="354"/>
      <c r="J45" s="354"/>
      <c r="K45" s="354"/>
      <c r="L45" s="354"/>
      <c r="M45" s="348"/>
      <c r="N45" s="348"/>
    </row>
    <row r="46" spans="1:14">
      <c r="A46" s="360"/>
      <c r="B46" s="360"/>
      <c r="C46" s="360"/>
      <c r="D46" s="360"/>
      <c r="E46" s="360"/>
      <c r="F46" s="360"/>
      <c r="G46" s="360"/>
      <c r="H46" s="360"/>
      <c r="I46" s="360"/>
      <c r="J46" s="360"/>
      <c r="K46" s="360"/>
      <c r="L46" s="360"/>
      <c r="M46" s="24"/>
      <c r="N46" s="24"/>
    </row>
    <row r="47" spans="1:14">
      <c r="A47" s="360"/>
      <c r="B47" s="360"/>
      <c r="C47" s="360"/>
      <c r="D47" s="360"/>
      <c r="E47" s="360"/>
      <c r="F47" s="360"/>
      <c r="G47" s="360"/>
      <c r="H47" s="360"/>
      <c r="I47" s="360"/>
      <c r="J47" s="360"/>
      <c r="K47" s="360"/>
      <c r="L47" s="360"/>
      <c r="M47" s="24"/>
      <c r="N47" s="2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様式-共1-Ⅰ（プラント）</vt:lpstr>
      <vt:lpstr>様式-共2-Ⅰ（土木以外）</vt:lpstr>
      <vt:lpstr>様式-共3-Ⅰ（土木以外）</vt:lpstr>
      <vt:lpstr>様式-共4-Ⅰ（プラント）</vt:lpstr>
      <vt:lpstr>様式-共5（東日本大震災対応）</vt:lpstr>
      <vt:lpstr>様式-共6（登録基幹技能者）</vt:lpstr>
      <vt:lpstr>Sheet1</vt:lpstr>
      <vt:lpstr>'様式-共1-Ⅰ（プラント）'!Print_Area</vt:lpstr>
      <vt:lpstr>'様式-共2-Ⅰ（土木以外）'!Print_Area</vt:lpstr>
      <vt:lpstr>'様式-共3-Ⅰ（土木以外）'!Print_Area</vt:lpstr>
      <vt:lpstr>'様式-共4-Ⅰ（プラント）'!Print_Area</vt:lpstr>
      <vt:lpstr>'様式-共5（東日本大震災対応）'!Print_Area</vt:lpstr>
      <vt:lpstr>'様式-共6（登録基幹技能者）'!Print_Area</vt:lpstr>
      <vt:lpstr>'様式-共1-Ⅰ（プラント）'!Print_Titles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2020-07-22T06:54:23Z</dcterms:modified>
</cp:coreProperties>
</file>